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5市町村別高等学校一覧" sheetId="1" r:id="rId1"/>
  </sheets>
  <definedNames>
    <definedName name="_xlnm.Print_Titles" localSheetId="0">'185市町村別高等学校一覧'!$3:$8</definedName>
  </definedNames>
  <calcPr fullCalcOnLoad="1"/>
</workbook>
</file>

<file path=xl/sharedStrings.xml><?xml version="1.0" encoding="utf-8"?>
<sst xmlns="http://schemas.openxmlformats.org/spreadsheetml/2006/main" count="253" uniqueCount="46">
  <si>
    <t>前橋市</t>
  </si>
  <si>
    <t>人</t>
  </si>
  <si>
    <t>総数</t>
  </si>
  <si>
    <t>女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</si>
  <si>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</si>
  <si>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</si>
  <si>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</si>
  <si>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</si>
  <si>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</si>
  <si>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</si>
  <si>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</si>
  <si>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</si>
  <si>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</si>
  <si>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</si>
  <si>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男</t>
  </si>
  <si>
    <t>学校数欄の（　）は分校を示し外書である。</t>
  </si>
  <si>
    <t>学校数</t>
  </si>
  <si>
    <t>年　次
市町村</t>
  </si>
  <si>
    <t>公立</t>
  </si>
  <si>
    <t>私立</t>
  </si>
  <si>
    <t>佐波郡</t>
  </si>
  <si>
    <t>新田郡</t>
  </si>
  <si>
    <t>山田郡</t>
  </si>
  <si>
    <t>邑楽郡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</si>
  <si>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</si>
  <si>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</si>
  <si>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</si>
  <si>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</si>
  <si>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</si>
  <si>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</si>
  <si>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</si>
  <si>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</si>
  <si>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職員数</t>
  </si>
  <si>
    <t>総数</t>
  </si>
  <si>
    <t>1学年</t>
  </si>
  <si>
    <t>2学年</t>
  </si>
  <si>
    <t>3学年</t>
  </si>
  <si>
    <t>専攻科</t>
  </si>
  <si>
    <t>全日制生徒数</t>
  </si>
  <si>
    <t>定時制生徒数</t>
  </si>
  <si>
    <t>4学年</t>
  </si>
  <si>
    <t>185 市郡別高等学校一覧(昭和54年5月1日)</t>
  </si>
  <si>
    <t>昭和50年</t>
  </si>
  <si>
    <t>資料：県統計課</t>
  </si>
  <si>
    <t>教員数（本務者）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</si>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</sst>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_ 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0" fontId="1" fillId="0" borderId="1" xfId="0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0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17" sqref="H17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2.25390625" style="1" customWidth="1"/>
    <col min="5" max="5" width="9.50390625" style="1" customWidth="1"/>
    <col min="6" max="6" width="6.75390625" style="1" bestFit="1" customWidth="1"/>
    <col min="7" max="7" width="4.75390625" style="1" bestFit="1" customWidth="1"/>
    <col min="8" max="8" width="8.375" style="1" bestFit="1" customWidth="1"/>
    <col min="9" max="9" width="10.25390625" style="1" bestFit="1" customWidth="1"/>
    <col min="10" max="10" width="7.75390625" style="1" bestFit="1" customWidth="1"/>
    <col min="11" max="12" width="8.375" style="1" bestFit="1" customWidth="1"/>
    <col min="13" max="20" width="7.75390625" style="1" bestFit="1" customWidth="1"/>
    <col min="21" max="22" width="7.375" style="1" bestFit="1" customWidth="1"/>
    <col min="23" max="23" width="8.375" style="1" bestFit="1" customWidth="1"/>
    <col min="24" max="33" width="7.375" style="1" bestFit="1" customWidth="1"/>
    <col min="34" max="16384" width="9.00390625" style="1" customWidth="1"/>
  </cols>
  <sheetData>
    <row r="1" ht="14.25">
      <c r="B1" s="2" t="s">
        <v>41</v>
      </c>
    </row>
    <row r="2" ht="12">
      <c r="C2" s="1" t="s">
        <v>15</v>
      </c>
    </row>
    <row r="3" spans="2:33" ht="12" customHeight="1">
      <c r="B3" s="40" t="s">
        <v>17</v>
      </c>
      <c r="C3" s="41"/>
      <c r="D3" s="41"/>
      <c r="E3" s="41"/>
      <c r="F3" s="19" t="s">
        <v>16</v>
      </c>
      <c r="G3" s="19"/>
      <c r="H3" s="19" t="s">
        <v>44</v>
      </c>
      <c r="I3" s="19"/>
      <c r="J3" s="19"/>
      <c r="K3" s="19" t="s">
        <v>32</v>
      </c>
      <c r="L3" s="19" t="s">
        <v>38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 t="s">
        <v>39</v>
      </c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ht="12" customHeight="1">
      <c r="B4" s="42"/>
      <c r="C4" s="42"/>
      <c r="D4" s="42"/>
      <c r="E4" s="42"/>
      <c r="F4" s="23"/>
      <c r="G4" s="23"/>
      <c r="H4" s="20"/>
      <c r="I4" s="20"/>
      <c r="J4" s="20"/>
      <c r="K4" s="23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2:33" ht="12" customHeight="1">
      <c r="B5" s="42"/>
      <c r="C5" s="42"/>
      <c r="D5" s="42"/>
      <c r="E5" s="42"/>
      <c r="F5" s="23"/>
      <c r="G5" s="23"/>
      <c r="H5" s="33" t="s">
        <v>2</v>
      </c>
      <c r="I5" s="36" t="s">
        <v>14</v>
      </c>
      <c r="J5" s="36" t="s">
        <v>3</v>
      </c>
      <c r="K5" s="23"/>
      <c r="L5" s="16" t="s">
        <v>33</v>
      </c>
      <c r="M5" s="18"/>
      <c r="N5" s="17"/>
      <c r="O5" s="16" t="s">
        <v>34</v>
      </c>
      <c r="P5" s="17"/>
      <c r="Q5" s="16" t="s">
        <v>35</v>
      </c>
      <c r="R5" s="17"/>
      <c r="S5" s="16" t="s">
        <v>36</v>
      </c>
      <c r="T5" s="17"/>
      <c r="U5" s="16" t="s">
        <v>37</v>
      </c>
      <c r="V5" s="17"/>
      <c r="W5" s="16" t="s">
        <v>33</v>
      </c>
      <c r="X5" s="18"/>
      <c r="Y5" s="17"/>
      <c r="Z5" s="16" t="s">
        <v>34</v>
      </c>
      <c r="AA5" s="17"/>
      <c r="AB5" s="16" t="s">
        <v>35</v>
      </c>
      <c r="AC5" s="17"/>
      <c r="AD5" s="16" t="s">
        <v>36</v>
      </c>
      <c r="AE5" s="17"/>
      <c r="AF5" s="16" t="s">
        <v>40</v>
      </c>
      <c r="AG5" s="17"/>
    </row>
    <row r="6" spans="2:33" ht="12" customHeight="1">
      <c r="B6" s="42"/>
      <c r="C6" s="42"/>
      <c r="D6" s="42"/>
      <c r="E6" s="42"/>
      <c r="F6" s="23"/>
      <c r="G6" s="23"/>
      <c r="H6" s="34"/>
      <c r="I6" s="37"/>
      <c r="J6" s="37"/>
      <c r="K6" s="23"/>
      <c r="L6" s="19" t="s">
        <v>33</v>
      </c>
      <c r="M6" s="21" t="s">
        <v>14</v>
      </c>
      <c r="N6" s="21" t="s">
        <v>3</v>
      </c>
      <c r="O6" s="21" t="s">
        <v>14</v>
      </c>
      <c r="P6" s="21" t="s">
        <v>3</v>
      </c>
      <c r="Q6" s="21" t="s">
        <v>14</v>
      </c>
      <c r="R6" s="21" t="s">
        <v>3</v>
      </c>
      <c r="S6" s="21" t="s">
        <v>14</v>
      </c>
      <c r="T6" s="21" t="s">
        <v>3</v>
      </c>
      <c r="U6" s="21" t="s">
        <v>14</v>
      </c>
      <c r="V6" s="21" t="s">
        <v>3</v>
      </c>
      <c r="W6" s="19" t="s">
        <v>33</v>
      </c>
      <c r="X6" s="21" t="s">
        <v>14</v>
      </c>
      <c r="Y6" s="21" t="s">
        <v>3</v>
      </c>
      <c r="Z6" s="21" t="s">
        <v>14</v>
      </c>
      <c r="AA6" s="21" t="s">
        <v>3</v>
      </c>
      <c r="AB6" s="21" t="s">
        <v>14</v>
      </c>
      <c r="AC6" s="21" t="s">
        <v>3</v>
      </c>
      <c r="AD6" s="21" t="s">
        <v>14</v>
      </c>
      <c r="AE6" s="21" t="s">
        <v>3</v>
      </c>
      <c r="AF6" s="21" t="s">
        <v>14</v>
      </c>
      <c r="AG6" s="21" t="s">
        <v>3</v>
      </c>
    </row>
    <row r="7" spans="2:33" ht="12" customHeight="1">
      <c r="B7" s="43"/>
      <c r="C7" s="43"/>
      <c r="D7" s="43"/>
      <c r="E7" s="43"/>
      <c r="F7" s="24"/>
      <c r="G7" s="24"/>
      <c r="H7" s="35"/>
      <c r="I7" s="38"/>
      <c r="J7" s="38"/>
      <c r="K7" s="24"/>
      <c r="L7" s="20"/>
      <c r="M7" s="22"/>
      <c r="N7" s="22"/>
      <c r="O7" s="22"/>
      <c r="P7" s="22"/>
      <c r="Q7" s="22"/>
      <c r="R7" s="22"/>
      <c r="S7" s="22"/>
      <c r="T7" s="22"/>
      <c r="U7" s="22"/>
      <c r="V7" s="22"/>
      <c r="W7" s="20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2:33" ht="12">
      <c r="B8" s="5"/>
      <c r="C8" s="6"/>
      <c r="D8" s="6"/>
      <c r="E8" s="7"/>
      <c r="F8" s="3"/>
      <c r="G8" s="3"/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 t="s">
        <v>1</v>
      </c>
      <c r="S8" s="4" t="s">
        <v>1</v>
      </c>
      <c r="T8" s="4" t="s">
        <v>1</v>
      </c>
      <c r="U8" s="4" t="s">
        <v>1</v>
      </c>
      <c r="V8" s="4" t="s">
        <v>1</v>
      </c>
      <c r="W8" s="4" t="s">
        <v>1</v>
      </c>
      <c r="X8" s="4" t="s">
        <v>1</v>
      </c>
      <c r="Y8" s="4" t="s">
        <v>1</v>
      </c>
      <c r="Z8" s="4" t="s">
        <v>1</v>
      </c>
      <c r="AA8" s="4" t="s">
        <v>1</v>
      </c>
      <c r="AB8" s="4" t="s">
        <v>1</v>
      </c>
      <c r="AC8" s="4" t="s">
        <v>1</v>
      </c>
      <c r="AD8" s="4" t="s">
        <v>1</v>
      </c>
      <c r="AE8" s="4" t="s">
        <v>1</v>
      </c>
      <c r="AF8" s="4" t="s">
        <v>1</v>
      </c>
      <c r="AG8" s="4" t="s">
        <v>1</v>
      </c>
    </row>
    <row r="9" spans="2:33" ht="12">
      <c r="B9" s="39" t="s">
        <v>42</v>
      </c>
      <c r="C9" s="39"/>
      <c r="D9" s="39"/>
      <c r="E9" s="39"/>
      <c r="F9" s="12">
        <v>3</v>
      </c>
      <c r="G9" s="8">
        <v>75</v>
      </c>
      <c r="H9" s="15">
        <v>8764</v>
      </c>
      <c r="I9" s="8">
        <v>3142</v>
      </c>
      <c r="J9" s="8">
        <v>622</v>
      </c>
      <c r="K9" s="8">
        <v>1015</v>
      </c>
      <c r="L9" s="8">
        <f>SUM(M9:N9)</f>
        <v>68582</v>
      </c>
      <c r="M9" s="8">
        <f>O9+Q9+S9</f>
        <v>33685</v>
      </c>
      <c r="N9" s="8">
        <f>P9+R9+T9+V9</f>
        <v>34897</v>
      </c>
      <c r="O9" s="8">
        <v>11359</v>
      </c>
      <c r="P9" s="8">
        <v>11680</v>
      </c>
      <c r="Q9" s="8">
        <v>11518</v>
      </c>
      <c r="R9" s="8">
        <v>11822</v>
      </c>
      <c r="S9" s="8">
        <v>10808</v>
      </c>
      <c r="T9" s="8">
        <v>11318</v>
      </c>
      <c r="U9" s="8" t="s">
        <v>45</v>
      </c>
      <c r="V9" s="8">
        <v>77</v>
      </c>
      <c r="W9" s="8">
        <f>SUM(X9:Y9)</f>
        <v>4271</v>
      </c>
      <c r="X9" s="8">
        <f>Z9+AB9+AD9+AF9</f>
        <v>2573</v>
      </c>
      <c r="Y9" s="8">
        <f>AA9+AC9+AE9+AG9</f>
        <v>1698</v>
      </c>
      <c r="Z9" s="8">
        <v>727</v>
      </c>
      <c r="AA9" s="8">
        <v>337</v>
      </c>
      <c r="AB9" s="8">
        <v>636</v>
      </c>
      <c r="AC9" s="8">
        <v>419</v>
      </c>
      <c r="AD9" s="8">
        <v>555</v>
      </c>
      <c r="AE9" s="8">
        <v>432</v>
      </c>
      <c r="AF9" s="8">
        <v>655</v>
      </c>
      <c r="AG9" s="8">
        <v>510</v>
      </c>
    </row>
    <row r="10" spans="2:33" ht="12">
      <c r="B10" s="5"/>
      <c r="C10" s="6"/>
      <c r="D10" s="25">
        <v>51</v>
      </c>
      <c r="E10" s="26"/>
      <c r="F10" s="12">
        <v>2</v>
      </c>
      <c r="G10" s="8">
        <v>77</v>
      </c>
      <c r="H10" s="15">
        <f aca="true" t="shared" si="0" ref="H10:H38">SUM(I10:J10)</f>
        <v>3788</v>
      </c>
      <c r="I10" s="8">
        <v>3165</v>
      </c>
      <c r="J10" s="8">
        <v>623</v>
      </c>
      <c r="K10" s="8">
        <v>994</v>
      </c>
      <c r="L10" s="8">
        <f aca="true" t="shared" si="1" ref="L10:L38">SUM(M10:N10)</f>
        <v>68641</v>
      </c>
      <c r="M10" s="8">
        <f>O10+Q10+S10</f>
        <v>33741</v>
      </c>
      <c r="N10" s="8">
        <f>P10+R10+T10+V10</f>
        <v>34900</v>
      </c>
      <c r="O10" s="8">
        <v>11460</v>
      </c>
      <c r="P10" s="8">
        <v>11610</v>
      </c>
      <c r="Q10" s="8">
        <v>11051</v>
      </c>
      <c r="R10" s="8">
        <v>11556</v>
      </c>
      <c r="S10" s="8">
        <v>11230</v>
      </c>
      <c r="T10" s="8">
        <v>11680</v>
      </c>
      <c r="U10" s="8" t="s">
        <v>45</v>
      </c>
      <c r="V10" s="8">
        <v>54</v>
      </c>
      <c r="W10" s="15">
        <v>2587</v>
      </c>
      <c r="X10" s="8">
        <f aca="true" t="shared" si="2" ref="X10:Y38">Z10+AB10+AD10+AF10</f>
        <v>2203</v>
      </c>
      <c r="Y10" s="8">
        <f t="shared" si="2"/>
        <v>1384</v>
      </c>
      <c r="Z10" s="8">
        <v>569</v>
      </c>
      <c r="AA10" s="8">
        <v>292</v>
      </c>
      <c r="AB10" s="8">
        <v>571</v>
      </c>
      <c r="AC10" s="8">
        <v>292</v>
      </c>
      <c r="AD10" s="8">
        <v>558</v>
      </c>
      <c r="AE10" s="8">
        <v>379</v>
      </c>
      <c r="AF10" s="8">
        <v>505</v>
      </c>
      <c r="AG10" s="8">
        <v>421</v>
      </c>
    </row>
    <row r="11" spans="2:33" ht="12">
      <c r="B11" s="5"/>
      <c r="C11" s="6"/>
      <c r="D11" s="25">
        <v>52</v>
      </c>
      <c r="E11" s="26"/>
      <c r="F11" s="12">
        <v>2</v>
      </c>
      <c r="G11" s="8">
        <v>78</v>
      </c>
      <c r="H11" s="15">
        <f t="shared" si="0"/>
        <v>3812</v>
      </c>
      <c r="I11" s="8">
        <v>3179</v>
      </c>
      <c r="J11" s="8">
        <v>633</v>
      </c>
      <c r="K11" s="8">
        <v>1011</v>
      </c>
      <c r="L11" s="8">
        <f t="shared" si="1"/>
        <v>68073</v>
      </c>
      <c r="M11" s="8">
        <f aca="true" t="shared" si="3" ref="M11:M38">O11+Q11+S11</f>
        <v>33328</v>
      </c>
      <c r="N11" s="8">
        <f>P11+R11+T11+V11</f>
        <v>34745</v>
      </c>
      <c r="O11" s="8">
        <v>11393</v>
      </c>
      <c r="P11" s="8">
        <v>11837</v>
      </c>
      <c r="Q11" s="8">
        <v>11135</v>
      </c>
      <c r="R11" s="8">
        <v>11445</v>
      </c>
      <c r="S11" s="8">
        <v>10800</v>
      </c>
      <c r="T11" s="8">
        <v>11406</v>
      </c>
      <c r="U11" s="8" t="s">
        <v>45</v>
      </c>
      <c r="V11" s="8">
        <v>57</v>
      </c>
      <c r="W11" s="8">
        <f aca="true" t="shared" si="4" ref="W11:W38">SUM(X11:Y11)</f>
        <v>3105</v>
      </c>
      <c r="X11" s="8">
        <f t="shared" si="2"/>
        <v>1981</v>
      </c>
      <c r="Y11" s="8">
        <f t="shared" si="2"/>
        <v>1124</v>
      </c>
      <c r="Z11" s="8">
        <v>491</v>
      </c>
      <c r="AA11" s="8">
        <v>247</v>
      </c>
      <c r="AB11" s="8">
        <v>454</v>
      </c>
      <c r="AC11" s="8">
        <v>252</v>
      </c>
      <c r="AD11" s="8">
        <v>518</v>
      </c>
      <c r="AE11" s="8">
        <v>274</v>
      </c>
      <c r="AF11" s="8">
        <v>518</v>
      </c>
      <c r="AG11" s="8">
        <v>351</v>
      </c>
    </row>
    <row r="12" spans="2:33" ht="12">
      <c r="B12" s="5"/>
      <c r="C12" s="6"/>
      <c r="D12" s="25">
        <v>53</v>
      </c>
      <c r="E12" s="26"/>
      <c r="F12" s="12">
        <v>1</v>
      </c>
      <c r="G12" s="8">
        <v>78</v>
      </c>
      <c r="H12" s="15">
        <f t="shared" si="0"/>
        <v>3832</v>
      </c>
      <c r="I12" s="8">
        <v>3202</v>
      </c>
      <c r="J12" s="8">
        <v>630</v>
      </c>
      <c r="K12" s="8">
        <v>1003</v>
      </c>
      <c r="L12" s="15">
        <v>68213</v>
      </c>
      <c r="M12" s="15">
        <v>33379</v>
      </c>
      <c r="N12" s="8">
        <f>P12+R12+T12+V12</f>
        <v>34834</v>
      </c>
      <c r="O12" s="8">
        <v>11437</v>
      </c>
      <c r="P12" s="8">
        <v>11876</v>
      </c>
      <c r="Q12" s="8">
        <v>11074</v>
      </c>
      <c r="R12" s="8">
        <v>11649</v>
      </c>
      <c r="S12" s="8">
        <v>10863</v>
      </c>
      <c r="T12" s="8">
        <v>11263</v>
      </c>
      <c r="U12" s="8" t="s">
        <v>45</v>
      </c>
      <c r="V12" s="8">
        <v>46</v>
      </c>
      <c r="W12" s="8">
        <f t="shared" si="4"/>
        <v>2653</v>
      </c>
      <c r="X12" s="8">
        <f t="shared" si="2"/>
        <v>1763</v>
      </c>
      <c r="Y12" s="8">
        <f t="shared" si="2"/>
        <v>890</v>
      </c>
      <c r="Z12" s="8">
        <v>471</v>
      </c>
      <c r="AA12" s="8">
        <v>200</v>
      </c>
      <c r="AB12" s="8">
        <v>417</v>
      </c>
      <c r="AC12" s="8">
        <v>209</v>
      </c>
      <c r="AD12" s="8">
        <v>402</v>
      </c>
      <c r="AE12" s="8">
        <v>227</v>
      </c>
      <c r="AF12" s="8">
        <v>473</v>
      </c>
      <c r="AG12" s="8">
        <v>254</v>
      </c>
    </row>
    <row r="13" spans="2:33" s="11" customFormat="1" ht="13.5" customHeight="1">
      <c r="B13" s="32" t="s">
        <v>33</v>
      </c>
      <c r="C13" s="27"/>
      <c r="D13" s="27"/>
      <c r="E13" s="28"/>
      <c r="F13" s="13">
        <f>SUM(F16:F38)</f>
        <v>1</v>
      </c>
      <c r="G13" s="9">
        <f>SUM(G16:G38)</f>
        <v>78</v>
      </c>
      <c r="H13" s="9">
        <f aca="true" t="shared" si="5" ref="H13:AG13">SUM(H16:H38)</f>
        <v>3876</v>
      </c>
      <c r="I13" s="9">
        <f t="shared" si="5"/>
        <v>3230</v>
      </c>
      <c r="J13" s="9">
        <f t="shared" si="5"/>
        <v>646</v>
      </c>
      <c r="K13" s="9">
        <f t="shared" si="5"/>
        <v>986</v>
      </c>
      <c r="L13" s="9">
        <f t="shared" si="1"/>
        <v>68939</v>
      </c>
      <c r="M13" s="9">
        <f t="shared" si="3"/>
        <v>33637</v>
      </c>
      <c r="N13" s="9">
        <f>P13+R13+T13+V13</f>
        <v>35302</v>
      </c>
      <c r="O13" s="9">
        <f t="shared" si="5"/>
        <v>11753</v>
      </c>
      <c r="P13" s="9">
        <f t="shared" si="5"/>
        <v>12174</v>
      </c>
      <c r="Q13" s="9">
        <f t="shared" si="5"/>
        <v>11073</v>
      </c>
      <c r="R13" s="9">
        <f t="shared" si="5"/>
        <v>11638</v>
      </c>
      <c r="S13" s="9">
        <f t="shared" si="5"/>
        <v>10811</v>
      </c>
      <c r="T13" s="9">
        <f t="shared" si="5"/>
        <v>11451</v>
      </c>
      <c r="U13" s="9" t="s">
        <v>45</v>
      </c>
      <c r="V13" s="9">
        <f t="shared" si="5"/>
        <v>39</v>
      </c>
      <c r="W13" s="9">
        <f t="shared" si="5"/>
        <v>2264</v>
      </c>
      <c r="X13" s="9">
        <f t="shared" si="5"/>
        <v>1518</v>
      </c>
      <c r="Y13" s="9">
        <f t="shared" si="5"/>
        <v>746</v>
      </c>
      <c r="Z13" s="9">
        <f t="shared" si="5"/>
        <v>434</v>
      </c>
      <c r="AA13" s="9">
        <f t="shared" si="5"/>
        <v>180</v>
      </c>
      <c r="AB13" s="9">
        <f t="shared" si="5"/>
        <v>353</v>
      </c>
      <c r="AC13" s="9">
        <f t="shared" si="5"/>
        <v>162</v>
      </c>
      <c r="AD13" s="9">
        <f t="shared" si="5"/>
        <v>375</v>
      </c>
      <c r="AE13" s="9">
        <f t="shared" si="5"/>
        <v>190</v>
      </c>
      <c r="AF13" s="9">
        <f t="shared" si="5"/>
        <v>356</v>
      </c>
      <c r="AG13" s="9">
        <f t="shared" si="5"/>
        <v>214</v>
      </c>
    </row>
    <row r="14" spans="2:33" s="11" customFormat="1" ht="13.5">
      <c r="B14" s="14"/>
      <c r="C14" s="29" t="s">
        <v>18</v>
      </c>
      <c r="D14" s="30"/>
      <c r="E14" s="31"/>
      <c r="F14" s="13">
        <f>SUM(F16:F38)</f>
        <v>1</v>
      </c>
      <c r="G14" s="9">
        <v>67</v>
      </c>
      <c r="H14" s="9">
        <v>3390</v>
      </c>
      <c r="I14" s="9">
        <v>2907</v>
      </c>
      <c r="J14" s="9">
        <v>483</v>
      </c>
      <c r="K14" s="9">
        <v>849</v>
      </c>
      <c r="L14" s="9">
        <v>55251</v>
      </c>
      <c r="M14" s="9">
        <f t="shared" si="3"/>
        <v>28049</v>
      </c>
      <c r="N14" s="9">
        <v>27202</v>
      </c>
      <c r="O14" s="9">
        <v>9640</v>
      </c>
      <c r="P14" s="9">
        <v>9229</v>
      </c>
      <c r="Q14" s="9">
        <v>9210</v>
      </c>
      <c r="R14" s="9">
        <v>9043</v>
      </c>
      <c r="S14" s="9">
        <v>9199</v>
      </c>
      <c r="T14" s="9">
        <v>8930</v>
      </c>
      <c r="U14" s="9" t="s">
        <v>45</v>
      </c>
      <c r="V14" s="9">
        <v>39</v>
      </c>
      <c r="W14" s="9">
        <f>SUM(W16:W38)</f>
        <v>2264</v>
      </c>
      <c r="X14" s="9">
        <f>SUM(X16:X38)</f>
        <v>1518</v>
      </c>
      <c r="Y14" s="9">
        <f>SUM(Y16:Y38)</f>
        <v>746</v>
      </c>
      <c r="Z14" s="9">
        <v>434</v>
      </c>
      <c r="AA14" s="9">
        <v>180</v>
      </c>
      <c r="AB14" s="9">
        <v>353</v>
      </c>
      <c r="AC14" s="9">
        <v>162</v>
      </c>
      <c r="AD14" s="9">
        <v>375</v>
      </c>
      <c r="AE14" s="9">
        <v>190</v>
      </c>
      <c r="AF14" s="9">
        <v>356</v>
      </c>
      <c r="AG14" s="9">
        <v>214</v>
      </c>
    </row>
    <row r="15" spans="2:33" s="11" customFormat="1" ht="12">
      <c r="B15" s="10"/>
      <c r="C15" s="27" t="s">
        <v>19</v>
      </c>
      <c r="D15" s="27"/>
      <c r="E15" s="28"/>
      <c r="F15" s="13"/>
      <c r="G15" s="9">
        <f aca="true" t="shared" si="6" ref="G15:T15">G13-G14</f>
        <v>11</v>
      </c>
      <c r="H15" s="9">
        <f t="shared" si="6"/>
        <v>486</v>
      </c>
      <c r="I15" s="9">
        <f t="shared" si="6"/>
        <v>323</v>
      </c>
      <c r="J15" s="9">
        <f t="shared" si="6"/>
        <v>163</v>
      </c>
      <c r="K15" s="9">
        <f t="shared" si="6"/>
        <v>137</v>
      </c>
      <c r="L15" s="9">
        <f t="shared" si="6"/>
        <v>13688</v>
      </c>
      <c r="M15" s="9">
        <f t="shared" si="6"/>
        <v>5588</v>
      </c>
      <c r="N15" s="9">
        <f t="shared" si="6"/>
        <v>8100</v>
      </c>
      <c r="O15" s="9">
        <f t="shared" si="6"/>
        <v>2113</v>
      </c>
      <c r="P15" s="9">
        <f t="shared" si="6"/>
        <v>2945</v>
      </c>
      <c r="Q15" s="9">
        <f t="shared" si="6"/>
        <v>1863</v>
      </c>
      <c r="R15" s="9">
        <f t="shared" si="6"/>
        <v>2595</v>
      </c>
      <c r="S15" s="9">
        <f t="shared" si="6"/>
        <v>1612</v>
      </c>
      <c r="T15" s="9">
        <f t="shared" si="6"/>
        <v>2521</v>
      </c>
      <c r="U15" s="9" t="s">
        <v>45</v>
      </c>
      <c r="V15" s="9" t="s">
        <v>45</v>
      </c>
      <c r="W15" s="9" t="s">
        <v>45</v>
      </c>
      <c r="X15" s="9" t="s">
        <v>45</v>
      </c>
      <c r="Y15" s="9" t="s">
        <v>45</v>
      </c>
      <c r="Z15" s="9" t="s">
        <v>45</v>
      </c>
      <c r="AA15" s="9" t="s">
        <v>45</v>
      </c>
      <c r="AB15" s="9" t="s">
        <v>45</v>
      </c>
      <c r="AC15" s="9" t="s">
        <v>45</v>
      </c>
      <c r="AD15" s="9" t="s">
        <v>45</v>
      </c>
      <c r="AE15" s="9" t="s">
        <v>45</v>
      </c>
      <c r="AF15" s="9" t="s">
        <v>45</v>
      </c>
      <c r="AG15" s="9" t="s">
        <v>45</v>
      </c>
    </row>
    <row r="16" spans="2:33" ht="12">
      <c r="B16" s="5"/>
      <c r="C16" s="6"/>
      <c r="D16" s="25" t="s">
        <v>0</v>
      </c>
      <c r="E16" s="26"/>
      <c r="F16" s="12"/>
      <c r="G16" s="8">
        <v>11</v>
      </c>
      <c r="H16" s="15">
        <f t="shared" si="0"/>
        <v>668</v>
      </c>
      <c r="I16" s="8">
        <v>528</v>
      </c>
      <c r="J16" s="8">
        <v>140</v>
      </c>
      <c r="K16" s="8">
        <v>170</v>
      </c>
      <c r="L16" s="8">
        <f t="shared" si="1"/>
        <v>11630</v>
      </c>
      <c r="M16" s="8">
        <f t="shared" si="3"/>
        <v>5580</v>
      </c>
      <c r="N16" s="8">
        <f>P16+R16+T16+V16</f>
        <v>6050</v>
      </c>
      <c r="O16" s="8">
        <v>1862</v>
      </c>
      <c r="P16" s="8">
        <v>1998</v>
      </c>
      <c r="Q16" s="8">
        <v>1901</v>
      </c>
      <c r="R16" s="8">
        <v>2016</v>
      </c>
      <c r="S16" s="8">
        <v>1817</v>
      </c>
      <c r="T16" s="8">
        <v>1997</v>
      </c>
      <c r="U16" s="8" t="s">
        <v>45</v>
      </c>
      <c r="V16" s="8">
        <v>39</v>
      </c>
      <c r="W16" s="8">
        <f t="shared" si="4"/>
        <v>491</v>
      </c>
      <c r="X16" s="8">
        <f t="shared" si="2"/>
        <v>294</v>
      </c>
      <c r="Y16" s="8">
        <f t="shared" si="2"/>
        <v>197</v>
      </c>
      <c r="Z16" s="8">
        <v>80</v>
      </c>
      <c r="AA16" s="8">
        <v>55</v>
      </c>
      <c r="AB16" s="8">
        <v>69</v>
      </c>
      <c r="AC16" s="8">
        <v>44</v>
      </c>
      <c r="AD16" s="8">
        <v>72</v>
      </c>
      <c r="AE16" s="8">
        <v>46</v>
      </c>
      <c r="AF16" s="8">
        <v>73</v>
      </c>
      <c r="AG16" s="8">
        <v>52</v>
      </c>
    </row>
    <row r="17" spans="2:33" ht="12">
      <c r="B17" s="5"/>
      <c r="C17" s="6"/>
      <c r="D17" s="25" t="s">
        <v>4</v>
      </c>
      <c r="E17" s="26"/>
      <c r="F17" s="12"/>
      <c r="G17" s="8">
        <v>9</v>
      </c>
      <c r="H17" s="15">
        <f t="shared" si="0"/>
        <v>564</v>
      </c>
      <c r="I17" s="8">
        <v>472</v>
      </c>
      <c r="J17" s="8">
        <v>92</v>
      </c>
      <c r="K17" s="8">
        <v>136</v>
      </c>
      <c r="L17" s="8">
        <f t="shared" si="1"/>
        <v>11356</v>
      </c>
      <c r="M17" s="8">
        <f t="shared" si="3"/>
        <v>5572</v>
      </c>
      <c r="N17" s="8">
        <f>P17+R17+T17</f>
        <v>5784</v>
      </c>
      <c r="O17" s="8">
        <v>1807</v>
      </c>
      <c r="P17" s="8">
        <v>2056</v>
      </c>
      <c r="Q17" s="8">
        <v>1923</v>
      </c>
      <c r="R17" s="8">
        <v>1895</v>
      </c>
      <c r="S17" s="8">
        <v>1842</v>
      </c>
      <c r="T17" s="8">
        <v>1833</v>
      </c>
      <c r="U17" s="8" t="s">
        <v>45</v>
      </c>
      <c r="V17" s="8" t="s">
        <v>45</v>
      </c>
      <c r="W17" s="8">
        <f t="shared" si="4"/>
        <v>377</v>
      </c>
      <c r="X17" s="8">
        <f t="shared" si="2"/>
        <v>330</v>
      </c>
      <c r="Y17" s="8">
        <f t="shared" si="2"/>
        <v>47</v>
      </c>
      <c r="Z17" s="8">
        <v>124</v>
      </c>
      <c r="AA17" s="8">
        <v>18</v>
      </c>
      <c r="AB17" s="8">
        <v>80</v>
      </c>
      <c r="AC17" s="8">
        <v>8</v>
      </c>
      <c r="AD17" s="8">
        <v>62</v>
      </c>
      <c r="AE17" s="8">
        <v>11</v>
      </c>
      <c r="AF17" s="8">
        <v>64</v>
      </c>
      <c r="AG17" s="8">
        <v>10</v>
      </c>
    </row>
    <row r="18" spans="2:33" ht="12">
      <c r="B18" s="5"/>
      <c r="C18" s="6"/>
      <c r="D18" s="25" t="s">
        <v>5</v>
      </c>
      <c r="E18" s="26"/>
      <c r="F18" s="12"/>
      <c r="G18" s="8">
        <v>7</v>
      </c>
      <c r="H18" s="15">
        <f t="shared" si="0"/>
        <v>412</v>
      </c>
      <c r="I18" s="8">
        <v>353</v>
      </c>
      <c r="J18" s="8">
        <v>59</v>
      </c>
      <c r="K18" s="8">
        <v>109</v>
      </c>
      <c r="L18" s="8">
        <f t="shared" si="1"/>
        <v>7964</v>
      </c>
      <c r="M18" s="8">
        <f t="shared" si="3"/>
        <v>4281</v>
      </c>
      <c r="N18" s="8">
        <f aca="true" t="shared" si="7" ref="N18:N28">P18+R18+T18</f>
        <v>3683</v>
      </c>
      <c r="O18" s="8">
        <v>1572</v>
      </c>
      <c r="P18" s="8">
        <v>1319</v>
      </c>
      <c r="Q18" s="8">
        <v>1375</v>
      </c>
      <c r="R18" s="8">
        <v>1179</v>
      </c>
      <c r="S18" s="8">
        <v>1334</v>
      </c>
      <c r="T18" s="8">
        <v>1185</v>
      </c>
      <c r="U18" s="8" t="s">
        <v>45</v>
      </c>
      <c r="V18" s="8" t="s">
        <v>45</v>
      </c>
      <c r="W18" s="8">
        <f t="shared" si="4"/>
        <v>148</v>
      </c>
      <c r="X18" s="8">
        <f t="shared" si="2"/>
        <v>96</v>
      </c>
      <c r="Y18" s="8">
        <f t="shared" si="2"/>
        <v>52</v>
      </c>
      <c r="Z18" s="8">
        <v>19</v>
      </c>
      <c r="AA18" s="8">
        <v>11</v>
      </c>
      <c r="AB18" s="8">
        <v>31</v>
      </c>
      <c r="AC18" s="8">
        <v>9</v>
      </c>
      <c r="AD18" s="8">
        <v>23</v>
      </c>
      <c r="AE18" s="8">
        <v>15</v>
      </c>
      <c r="AF18" s="8">
        <v>23</v>
      </c>
      <c r="AG18" s="8">
        <v>17</v>
      </c>
    </row>
    <row r="19" spans="2:33" ht="12">
      <c r="B19" s="5"/>
      <c r="C19" s="6"/>
      <c r="D19" s="25" t="s">
        <v>6</v>
      </c>
      <c r="E19" s="26"/>
      <c r="F19" s="12"/>
      <c r="G19" s="8">
        <v>6</v>
      </c>
      <c r="H19" s="15">
        <f t="shared" si="0"/>
        <v>281</v>
      </c>
      <c r="I19" s="8">
        <v>238</v>
      </c>
      <c r="J19" s="8">
        <v>43</v>
      </c>
      <c r="K19" s="8">
        <v>78</v>
      </c>
      <c r="L19" s="8">
        <f t="shared" si="1"/>
        <v>4540</v>
      </c>
      <c r="M19" s="8">
        <f t="shared" si="3"/>
        <v>2386</v>
      </c>
      <c r="N19" s="8">
        <f t="shared" si="7"/>
        <v>2154</v>
      </c>
      <c r="O19" s="8">
        <v>830</v>
      </c>
      <c r="P19" s="8">
        <v>730</v>
      </c>
      <c r="Q19" s="8">
        <v>799</v>
      </c>
      <c r="R19" s="8">
        <v>714</v>
      </c>
      <c r="S19" s="8">
        <v>757</v>
      </c>
      <c r="T19" s="8">
        <v>710</v>
      </c>
      <c r="U19" s="8" t="s">
        <v>45</v>
      </c>
      <c r="V19" s="8" t="s">
        <v>45</v>
      </c>
      <c r="W19" s="8">
        <f t="shared" si="4"/>
        <v>107</v>
      </c>
      <c r="X19" s="8">
        <f t="shared" si="2"/>
        <v>97</v>
      </c>
      <c r="Y19" s="8">
        <f>AA19+AE19+AG19</f>
        <v>10</v>
      </c>
      <c r="Z19" s="8">
        <v>20</v>
      </c>
      <c r="AA19" s="8">
        <v>2</v>
      </c>
      <c r="AB19" s="8">
        <v>23</v>
      </c>
      <c r="AC19" s="8" t="s">
        <v>45</v>
      </c>
      <c r="AD19" s="8">
        <v>36</v>
      </c>
      <c r="AE19" s="8">
        <v>1</v>
      </c>
      <c r="AF19" s="8">
        <v>18</v>
      </c>
      <c r="AG19" s="8">
        <v>7</v>
      </c>
    </row>
    <row r="20" spans="2:33" ht="12">
      <c r="B20" s="5"/>
      <c r="C20" s="6"/>
      <c r="D20" s="25" t="s">
        <v>7</v>
      </c>
      <c r="E20" s="26"/>
      <c r="F20" s="12"/>
      <c r="G20" s="8">
        <v>6</v>
      </c>
      <c r="H20" s="15">
        <f t="shared" si="0"/>
        <v>245</v>
      </c>
      <c r="I20" s="8">
        <v>206</v>
      </c>
      <c r="J20" s="8">
        <v>39</v>
      </c>
      <c r="K20" s="8">
        <v>64</v>
      </c>
      <c r="L20" s="8">
        <f t="shared" si="1"/>
        <v>4464</v>
      </c>
      <c r="M20" s="8">
        <f t="shared" si="3"/>
        <v>1923</v>
      </c>
      <c r="N20" s="8">
        <f t="shared" si="7"/>
        <v>2541</v>
      </c>
      <c r="O20" s="8">
        <v>656</v>
      </c>
      <c r="P20" s="8">
        <v>847</v>
      </c>
      <c r="Q20" s="8">
        <v>634</v>
      </c>
      <c r="R20" s="8">
        <v>874</v>
      </c>
      <c r="S20" s="8">
        <v>633</v>
      </c>
      <c r="T20" s="8">
        <v>820</v>
      </c>
      <c r="U20" s="8" t="s">
        <v>45</v>
      </c>
      <c r="V20" s="8" t="s">
        <v>45</v>
      </c>
      <c r="W20" s="8">
        <f t="shared" si="4"/>
        <v>71</v>
      </c>
      <c r="X20" s="8">
        <f t="shared" si="2"/>
        <v>54</v>
      </c>
      <c r="Y20" s="8">
        <f t="shared" si="2"/>
        <v>17</v>
      </c>
      <c r="Z20" s="8">
        <v>10</v>
      </c>
      <c r="AA20" s="8">
        <v>3</v>
      </c>
      <c r="AB20" s="8">
        <v>8</v>
      </c>
      <c r="AC20" s="8">
        <v>3</v>
      </c>
      <c r="AD20" s="8">
        <v>21</v>
      </c>
      <c r="AE20" s="8">
        <v>6</v>
      </c>
      <c r="AF20" s="8">
        <v>15</v>
      </c>
      <c r="AG20" s="8">
        <v>5</v>
      </c>
    </row>
    <row r="21" spans="2:33" ht="12">
      <c r="B21" s="5"/>
      <c r="C21" s="6"/>
      <c r="D21" s="25" t="s">
        <v>8</v>
      </c>
      <c r="E21" s="26"/>
      <c r="F21" s="12"/>
      <c r="G21" s="8">
        <v>3</v>
      </c>
      <c r="H21" s="15">
        <f t="shared" si="0"/>
        <v>166</v>
      </c>
      <c r="I21" s="8">
        <v>139</v>
      </c>
      <c r="J21" s="8">
        <v>27</v>
      </c>
      <c r="K21" s="8">
        <v>46</v>
      </c>
      <c r="L21" s="8">
        <f t="shared" si="1"/>
        <v>2790</v>
      </c>
      <c r="M21" s="8">
        <f t="shared" si="3"/>
        <v>1370</v>
      </c>
      <c r="N21" s="8">
        <f t="shared" si="7"/>
        <v>1420</v>
      </c>
      <c r="O21" s="8">
        <v>473</v>
      </c>
      <c r="P21" s="8">
        <v>479</v>
      </c>
      <c r="Q21" s="8">
        <v>456</v>
      </c>
      <c r="R21" s="8">
        <v>468</v>
      </c>
      <c r="S21" s="8">
        <v>441</v>
      </c>
      <c r="T21" s="8">
        <v>473</v>
      </c>
      <c r="U21" s="8" t="s">
        <v>45</v>
      </c>
      <c r="V21" s="8" t="s">
        <v>45</v>
      </c>
      <c r="W21" s="8">
        <f t="shared" si="4"/>
        <v>166</v>
      </c>
      <c r="X21" s="8">
        <f t="shared" si="2"/>
        <v>106</v>
      </c>
      <c r="Y21" s="8">
        <f t="shared" si="2"/>
        <v>60</v>
      </c>
      <c r="Z21" s="8">
        <v>44</v>
      </c>
      <c r="AA21" s="8">
        <v>13</v>
      </c>
      <c r="AB21" s="8">
        <v>21</v>
      </c>
      <c r="AC21" s="8">
        <v>19</v>
      </c>
      <c r="AD21" s="8">
        <v>27</v>
      </c>
      <c r="AE21" s="8">
        <v>13</v>
      </c>
      <c r="AF21" s="8">
        <v>14</v>
      </c>
      <c r="AG21" s="8">
        <v>15</v>
      </c>
    </row>
    <row r="22" spans="2:33" ht="12">
      <c r="B22" s="5"/>
      <c r="C22" s="6"/>
      <c r="D22" s="25" t="s">
        <v>9</v>
      </c>
      <c r="E22" s="26"/>
      <c r="F22" s="12"/>
      <c r="G22" s="8">
        <v>3</v>
      </c>
      <c r="H22" s="15">
        <f t="shared" si="0"/>
        <v>151</v>
      </c>
      <c r="I22" s="8">
        <v>129</v>
      </c>
      <c r="J22" s="8">
        <v>22</v>
      </c>
      <c r="K22" s="8">
        <v>27</v>
      </c>
      <c r="L22" s="8">
        <f t="shared" si="1"/>
        <v>3509</v>
      </c>
      <c r="M22" s="8">
        <f t="shared" si="3"/>
        <v>1976</v>
      </c>
      <c r="N22" s="8">
        <f t="shared" si="7"/>
        <v>1533</v>
      </c>
      <c r="O22" s="8">
        <v>832</v>
      </c>
      <c r="P22" s="8">
        <v>571</v>
      </c>
      <c r="Q22" s="8">
        <v>604</v>
      </c>
      <c r="R22" s="8">
        <v>508</v>
      </c>
      <c r="S22" s="8">
        <v>540</v>
      </c>
      <c r="T22" s="8">
        <v>454</v>
      </c>
      <c r="U22" s="8" t="s">
        <v>45</v>
      </c>
      <c r="V22" s="8" t="s">
        <v>45</v>
      </c>
      <c r="W22" s="8">
        <f t="shared" si="4"/>
        <v>73</v>
      </c>
      <c r="X22" s="8">
        <f t="shared" si="2"/>
        <v>55</v>
      </c>
      <c r="Y22" s="8">
        <f t="shared" si="2"/>
        <v>18</v>
      </c>
      <c r="Z22" s="8">
        <v>13</v>
      </c>
      <c r="AA22" s="8">
        <v>3</v>
      </c>
      <c r="AB22" s="8">
        <v>12</v>
      </c>
      <c r="AC22" s="8">
        <v>1</v>
      </c>
      <c r="AD22" s="8">
        <v>12</v>
      </c>
      <c r="AE22" s="8">
        <v>9</v>
      </c>
      <c r="AF22" s="8">
        <v>18</v>
      </c>
      <c r="AG22" s="8">
        <v>5</v>
      </c>
    </row>
    <row r="23" spans="2:33" ht="12">
      <c r="B23" s="5"/>
      <c r="C23" s="6"/>
      <c r="D23" s="25" t="s">
        <v>10</v>
      </c>
      <c r="E23" s="26"/>
      <c r="F23" s="12"/>
      <c r="G23" s="8">
        <v>4</v>
      </c>
      <c r="H23" s="15">
        <f t="shared" si="0"/>
        <v>223</v>
      </c>
      <c r="I23" s="8">
        <v>203</v>
      </c>
      <c r="J23" s="8">
        <v>20</v>
      </c>
      <c r="K23" s="8">
        <v>51</v>
      </c>
      <c r="L23" s="8">
        <f t="shared" si="1"/>
        <v>3935</v>
      </c>
      <c r="M23" s="8">
        <f t="shared" si="3"/>
        <v>2114</v>
      </c>
      <c r="N23" s="8">
        <f t="shared" si="7"/>
        <v>1821</v>
      </c>
      <c r="O23" s="8">
        <v>699</v>
      </c>
      <c r="P23" s="8">
        <v>617</v>
      </c>
      <c r="Q23" s="8">
        <v>688</v>
      </c>
      <c r="R23" s="8">
        <v>623</v>
      </c>
      <c r="S23" s="8">
        <v>727</v>
      </c>
      <c r="T23" s="8">
        <v>581</v>
      </c>
      <c r="U23" s="8" t="s">
        <v>45</v>
      </c>
      <c r="V23" s="8" t="s">
        <v>45</v>
      </c>
      <c r="W23" s="8">
        <f t="shared" si="4"/>
        <v>173</v>
      </c>
      <c r="X23" s="8">
        <f t="shared" si="2"/>
        <v>130</v>
      </c>
      <c r="Y23" s="8">
        <f t="shared" si="2"/>
        <v>43</v>
      </c>
      <c r="Z23" s="8">
        <v>32</v>
      </c>
      <c r="AA23" s="8">
        <v>10</v>
      </c>
      <c r="AB23" s="8">
        <v>36</v>
      </c>
      <c r="AC23" s="8">
        <v>6</v>
      </c>
      <c r="AD23" s="8">
        <v>32</v>
      </c>
      <c r="AE23" s="8">
        <v>16</v>
      </c>
      <c r="AF23" s="8">
        <v>30</v>
      </c>
      <c r="AG23" s="8">
        <v>11</v>
      </c>
    </row>
    <row r="24" spans="2:33" ht="12">
      <c r="B24" s="5"/>
      <c r="C24" s="6"/>
      <c r="D24" s="25" t="s">
        <v>11</v>
      </c>
      <c r="E24" s="26"/>
      <c r="F24" s="12"/>
      <c r="G24" s="8">
        <v>3</v>
      </c>
      <c r="H24" s="15">
        <f t="shared" si="0"/>
        <v>162</v>
      </c>
      <c r="I24" s="8">
        <v>138</v>
      </c>
      <c r="J24" s="8">
        <v>24</v>
      </c>
      <c r="K24" s="8">
        <v>48</v>
      </c>
      <c r="L24" s="8">
        <f t="shared" si="1"/>
        <v>2461</v>
      </c>
      <c r="M24" s="8">
        <f t="shared" si="3"/>
        <v>1285</v>
      </c>
      <c r="N24" s="8">
        <f t="shared" si="7"/>
        <v>1176</v>
      </c>
      <c r="O24" s="8">
        <v>455</v>
      </c>
      <c r="P24" s="8">
        <v>410</v>
      </c>
      <c r="Q24" s="8">
        <v>386</v>
      </c>
      <c r="R24" s="8">
        <v>368</v>
      </c>
      <c r="S24" s="8">
        <v>444</v>
      </c>
      <c r="T24" s="8">
        <v>398</v>
      </c>
      <c r="U24" s="8" t="s">
        <v>45</v>
      </c>
      <c r="V24" s="8" t="s">
        <v>45</v>
      </c>
      <c r="W24" s="8">
        <f t="shared" si="4"/>
        <v>213</v>
      </c>
      <c r="X24" s="8">
        <f t="shared" si="2"/>
        <v>57</v>
      </c>
      <c r="Y24" s="8">
        <f t="shared" si="2"/>
        <v>156</v>
      </c>
      <c r="Z24" s="8">
        <v>12</v>
      </c>
      <c r="AA24" s="8">
        <v>32</v>
      </c>
      <c r="AB24" s="8">
        <v>14</v>
      </c>
      <c r="AC24" s="8">
        <v>44</v>
      </c>
      <c r="AD24" s="8">
        <v>15</v>
      </c>
      <c r="AE24" s="8">
        <v>31</v>
      </c>
      <c r="AF24" s="8">
        <v>16</v>
      </c>
      <c r="AG24" s="8">
        <v>49</v>
      </c>
    </row>
    <row r="25" spans="2:33" ht="12">
      <c r="B25" s="5"/>
      <c r="C25" s="6"/>
      <c r="D25" s="25" t="s">
        <v>12</v>
      </c>
      <c r="E25" s="26"/>
      <c r="F25" s="12"/>
      <c r="G25" s="8">
        <v>3</v>
      </c>
      <c r="H25" s="15">
        <f t="shared" si="0"/>
        <v>134</v>
      </c>
      <c r="I25" s="8">
        <v>112</v>
      </c>
      <c r="J25" s="8">
        <v>22</v>
      </c>
      <c r="K25" s="8">
        <v>34</v>
      </c>
      <c r="L25" s="8">
        <f t="shared" si="1"/>
        <v>2113</v>
      </c>
      <c r="M25" s="8">
        <f t="shared" si="3"/>
        <v>1071</v>
      </c>
      <c r="N25" s="8">
        <f t="shared" si="7"/>
        <v>1042</v>
      </c>
      <c r="O25" s="8">
        <v>356</v>
      </c>
      <c r="P25" s="8">
        <v>355</v>
      </c>
      <c r="Q25" s="8">
        <v>364</v>
      </c>
      <c r="R25" s="8">
        <v>336</v>
      </c>
      <c r="S25" s="8">
        <v>351</v>
      </c>
      <c r="T25" s="8">
        <v>351</v>
      </c>
      <c r="U25" s="8" t="s">
        <v>45</v>
      </c>
      <c r="V25" s="8" t="s">
        <v>45</v>
      </c>
      <c r="W25" s="8">
        <f t="shared" si="4"/>
        <v>120</v>
      </c>
      <c r="X25" s="8">
        <f t="shared" si="2"/>
        <v>77</v>
      </c>
      <c r="Y25" s="8">
        <f t="shared" si="2"/>
        <v>43</v>
      </c>
      <c r="Z25" s="8">
        <v>27</v>
      </c>
      <c r="AA25" s="8">
        <v>15</v>
      </c>
      <c r="AB25" s="8">
        <v>10</v>
      </c>
      <c r="AC25" s="8">
        <v>6</v>
      </c>
      <c r="AD25" s="8">
        <v>22</v>
      </c>
      <c r="AE25" s="8">
        <v>15</v>
      </c>
      <c r="AF25" s="8">
        <v>18</v>
      </c>
      <c r="AG25" s="8">
        <v>7</v>
      </c>
    </row>
    <row r="26" spans="2:33" ht="12">
      <c r="B26" s="5"/>
      <c r="C26" s="6"/>
      <c r="D26" s="25" t="s">
        <v>13</v>
      </c>
      <c r="E26" s="26"/>
      <c r="F26" s="12"/>
      <c r="G26" s="8">
        <v>3</v>
      </c>
      <c r="H26" s="15">
        <f t="shared" si="0"/>
        <v>114</v>
      </c>
      <c r="I26" s="8">
        <v>94</v>
      </c>
      <c r="J26" s="8">
        <v>20</v>
      </c>
      <c r="K26" s="8">
        <v>32</v>
      </c>
      <c r="L26" s="8">
        <f t="shared" si="1"/>
        <v>1801</v>
      </c>
      <c r="M26" s="8">
        <f t="shared" si="3"/>
        <v>883</v>
      </c>
      <c r="N26" s="8">
        <f t="shared" si="7"/>
        <v>918</v>
      </c>
      <c r="O26" s="8">
        <v>330</v>
      </c>
      <c r="P26" s="8">
        <v>333</v>
      </c>
      <c r="Q26" s="8">
        <v>252</v>
      </c>
      <c r="R26" s="8">
        <v>283</v>
      </c>
      <c r="S26" s="8">
        <v>301</v>
      </c>
      <c r="T26" s="8">
        <v>302</v>
      </c>
      <c r="U26" s="8" t="s">
        <v>45</v>
      </c>
      <c r="V26" s="8" t="s">
        <v>45</v>
      </c>
      <c r="W26" s="8">
        <f t="shared" si="4"/>
        <v>41</v>
      </c>
      <c r="X26" s="8">
        <f t="shared" si="2"/>
        <v>30</v>
      </c>
      <c r="Y26" s="8">
        <f>AA26+AE26+AG26</f>
        <v>11</v>
      </c>
      <c r="Z26" s="8">
        <v>15</v>
      </c>
      <c r="AA26" s="8">
        <v>1</v>
      </c>
      <c r="AB26" s="8">
        <v>4</v>
      </c>
      <c r="AC26" s="8" t="s">
        <v>45</v>
      </c>
      <c r="AD26" s="8">
        <v>4</v>
      </c>
      <c r="AE26" s="8">
        <v>4</v>
      </c>
      <c r="AF26" s="8">
        <v>7</v>
      </c>
      <c r="AG26" s="8">
        <v>6</v>
      </c>
    </row>
    <row r="27" spans="2:33" ht="12">
      <c r="B27" s="5"/>
      <c r="C27" s="6"/>
      <c r="D27" s="25" t="s">
        <v>24</v>
      </c>
      <c r="E27" s="26"/>
      <c r="F27" s="12"/>
      <c r="G27" s="8">
        <v>1</v>
      </c>
      <c r="H27" s="15">
        <f t="shared" si="0"/>
        <v>31</v>
      </c>
      <c r="I27" s="8">
        <v>25</v>
      </c>
      <c r="J27" s="8">
        <v>6</v>
      </c>
      <c r="K27" s="8">
        <v>9</v>
      </c>
      <c r="L27" s="8">
        <f t="shared" si="1"/>
        <v>537</v>
      </c>
      <c r="M27" s="8" t="s">
        <v>45</v>
      </c>
      <c r="N27" s="8">
        <f t="shared" si="7"/>
        <v>537</v>
      </c>
      <c r="O27" s="8" t="s">
        <v>45</v>
      </c>
      <c r="P27" s="8">
        <v>179</v>
      </c>
      <c r="Q27" s="8" t="s">
        <v>45</v>
      </c>
      <c r="R27" s="8">
        <v>180</v>
      </c>
      <c r="S27" s="8" t="s">
        <v>45</v>
      </c>
      <c r="T27" s="8">
        <v>178</v>
      </c>
      <c r="U27" s="8" t="s">
        <v>45</v>
      </c>
      <c r="V27" s="8" t="s">
        <v>45</v>
      </c>
      <c r="W27" s="8" t="s">
        <v>45</v>
      </c>
      <c r="X27" s="8" t="s">
        <v>45</v>
      </c>
      <c r="Y27" s="8" t="s">
        <v>45</v>
      </c>
      <c r="Z27" s="8" t="s">
        <v>45</v>
      </c>
      <c r="AA27" s="8" t="s">
        <v>45</v>
      </c>
      <c r="AB27" s="8" t="s">
        <v>45</v>
      </c>
      <c r="AC27" s="8" t="s">
        <v>45</v>
      </c>
      <c r="AD27" s="8" t="s">
        <v>45</v>
      </c>
      <c r="AE27" s="8" t="s">
        <v>45</v>
      </c>
      <c r="AF27" s="8" t="s">
        <v>45</v>
      </c>
      <c r="AG27" s="8" t="s">
        <v>45</v>
      </c>
    </row>
    <row r="28" spans="2:33" ht="12">
      <c r="B28" s="5"/>
      <c r="C28" s="6"/>
      <c r="D28" s="25" t="s">
        <v>25</v>
      </c>
      <c r="E28" s="26"/>
      <c r="F28" s="12"/>
      <c r="G28" s="8">
        <v>2</v>
      </c>
      <c r="H28" s="15">
        <f t="shared" si="0"/>
        <v>58</v>
      </c>
      <c r="I28" s="8">
        <v>46</v>
      </c>
      <c r="J28" s="8">
        <v>12</v>
      </c>
      <c r="K28" s="8">
        <v>13</v>
      </c>
      <c r="L28" s="8">
        <f t="shared" si="1"/>
        <v>885</v>
      </c>
      <c r="M28" s="8">
        <f t="shared" si="3"/>
        <v>420</v>
      </c>
      <c r="N28" s="8">
        <f t="shared" si="7"/>
        <v>465</v>
      </c>
      <c r="O28" s="8">
        <v>234</v>
      </c>
      <c r="P28" s="8">
        <v>241</v>
      </c>
      <c r="Q28" s="8">
        <v>89</v>
      </c>
      <c r="R28" s="8">
        <v>111</v>
      </c>
      <c r="S28" s="8">
        <v>97</v>
      </c>
      <c r="T28" s="8">
        <v>113</v>
      </c>
      <c r="U28" s="8" t="s">
        <v>45</v>
      </c>
      <c r="V28" s="8" t="s">
        <v>45</v>
      </c>
      <c r="W28" s="8">
        <f t="shared" si="4"/>
        <v>46</v>
      </c>
      <c r="X28" s="8">
        <f t="shared" si="2"/>
        <v>30</v>
      </c>
      <c r="Y28" s="8">
        <f t="shared" si="2"/>
        <v>16</v>
      </c>
      <c r="Z28" s="8">
        <v>9</v>
      </c>
      <c r="AA28" s="8">
        <v>2</v>
      </c>
      <c r="AB28" s="8">
        <v>7</v>
      </c>
      <c r="AC28" s="8">
        <v>4</v>
      </c>
      <c r="AD28" s="8">
        <v>6</v>
      </c>
      <c r="AE28" s="8">
        <v>6</v>
      </c>
      <c r="AF28" s="8">
        <v>8</v>
      </c>
      <c r="AG28" s="8">
        <v>4</v>
      </c>
    </row>
    <row r="29" spans="2:33" ht="12">
      <c r="B29" s="5"/>
      <c r="C29" s="6"/>
      <c r="D29" s="25" t="s">
        <v>26</v>
      </c>
      <c r="E29" s="26"/>
      <c r="F29" s="12"/>
      <c r="G29" s="8" t="s">
        <v>45</v>
      </c>
      <c r="H29" s="8" t="s">
        <v>45</v>
      </c>
      <c r="I29" s="8" t="s">
        <v>45</v>
      </c>
      <c r="J29" s="8" t="s">
        <v>45</v>
      </c>
      <c r="K29" s="8" t="s">
        <v>45</v>
      </c>
      <c r="L29" s="8" t="s">
        <v>45</v>
      </c>
      <c r="M29" s="8" t="s">
        <v>45</v>
      </c>
      <c r="N29" s="8" t="s">
        <v>45</v>
      </c>
      <c r="O29" s="8" t="s">
        <v>45</v>
      </c>
      <c r="P29" s="8" t="s">
        <v>45</v>
      </c>
      <c r="Q29" s="8" t="s">
        <v>45</v>
      </c>
      <c r="R29" s="8" t="s">
        <v>45</v>
      </c>
      <c r="S29" s="8" t="s">
        <v>45</v>
      </c>
      <c r="T29" s="8" t="s">
        <v>45</v>
      </c>
      <c r="U29" s="8" t="s">
        <v>45</v>
      </c>
      <c r="V29" s="8" t="s">
        <v>45</v>
      </c>
      <c r="W29" s="8" t="s">
        <v>45</v>
      </c>
      <c r="X29" s="8" t="s">
        <v>45</v>
      </c>
      <c r="Y29" s="8" t="s">
        <v>45</v>
      </c>
      <c r="Z29" s="8" t="s">
        <v>45</v>
      </c>
      <c r="AA29" s="8" t="s">
        <v>45</v>
      </c>
      <c r="AB29" s="8" t="s">
        <v>45</v>
      </c>
      <c r="AC29" s="8" t="s">
        <v>45</v>
      </c>
      <c r="AD29" s="8" t="s">
        <v>45</v>
      </c>
      <c r="AE29" s="8" t="s">
        <v>45</v>
      </c>
      <c r="AF29" s="8" t="s">
        <v>45</v>
      </c>
      <c r="AG29" s="8" t="s">
        <v>45</v>
      </c>
    </row>
    <row r="30" spans="2:33" ht="12">
      <c r="B30" s="5"/>
      <c r="C30" s="6"/>
      <c r="D30" s="25" t="s">
        <v>27</v>
      </c>
      <c r="E30" s="26"/>
      <c r="F30" s="12"/>
      <c r="G30" s="8">
        <v>2</v>
      </c>
      <c r="H30" s="15">
        <f t="shared" si="0"/>
        <v>75</v>
      </c>
      <c r="I30" s="8">
        <v>64</v>
      </c>
      <c r="J30" s="8">
        <v>11</v>
      </c>
      <c r="K30" s="8">
        <v>16</v>
      </c>
      <c r="L30" s="8">
        <f t="shared" si="1"/>
        <v>1450</v>
      </c>
      <c r="M30" s="8">
        <f t="shared" si="3"/>
        <v>668</v>
      </c>
      <c r="N30" s="8">
        <f>P30+R30+T30</f>
        <v>782</v>
      </c>
      <c r="O30" s="8">
        <v>240</v>
      </c>
      <c r="P30" s="8">
        <v>257</v>
      </c>
      <c r="Q30" s="8">
        <v>231</v>
      </c>
      <c r="R30" s="8">
        <v>255</v>
      </c>
      <c r="S30" s="8">
        <v>197</v>
      </c>
      <c r="T30" s="8">
        <v>270</v>
      </c>
      <c r="U30" s="8" t="s">
        <v>45</v>
      </c>
      <c r="V30" s="8" t="s">
        <v>45</v>
      </c>
      <c r="W30" s="8" t="s">
        <v>45</v>
      </c>
      <c r="X30" s="8" t="s">
        <v>45</v>
      </c>
      <c r="Y30" s="8" t="s">
        <v>45</v>
      </c>
      <c r="Z30" s="8" t="s">
        <v>45</v>
      </c>
      <c r="AA30" s="8" t="s">
        <v>45</v>
      </c>
      <c r="AB30" s="8" t="s">
        <v>45</v>
      </c>
      <c r="AC30" s="8" t="s">
        <v>45</v>
      </c>
      <c r="AD30" s="8" t="s">
        <v>45</v>
      </c>
      <c r="AE30" s="8" t="s">
        <v>45</v>
      </c>
      <c r="AF30" s="8" t="s">
        <v>45</v>
      </c>
      <c r="AG30" s="8" t="s">
        <v>45</v>
      </c>
    </row>
    <row r="31" spans="2:33" ht="12">
      <c r="B31" s="5"/>
      <c r="C31" s="6"/>
      <c r="D31" s="25" t="s">
        <v>28</v>
      </c>
      <c r="E31" s="26"/>
      <c r="F31" s="12"/>
      <c r="G31" s="8">
        <v>1</v>
      </c>
      <c r="H31" s="15">
        <f t="shared" si="0"/>
        <v>44</v>
      </c>
      <c r="I31" s="8">
        <v>35</v>
      </c>
      <c r="J31" s="8">
        <v>9</v>
      </c>
      <c r="K31" s="8">
        <v>9</v>
      </c>
      <c r="L31" s="8">
        <f t="shared" si="1"/>
        <v>644</v>
      </c>
      <c r="M31" s="8">
        <f t="shared" si="3"/>
        <v>236</v>
      </c>
      <c r="N31" s="8">
        <f aca="true" t="shared" si="8" ref="N31:N38">P31+R31+T31</f>
        <v>408</v>
      </c>
      <c r="O31" s="8">
        <v>82</v>
      </c>
      <c r="P31" s="8">
        <v>138</v>
      </c>
      <c r="Q31" s="8">
        <v>79</v>
      </c>
      <c r="R31" s="8">
        <v>137</v>
      </c>
      <c r="S31" s="8">
        <v>75</v>
      </c>
      <c r="T31" s="8">
        <v>133</v>
      </c>
      <c r="U31" s="8" t="s">
        <v>45</v>
      </c>
      <c r="V31" s="8" t="s">
        <v>45</v>
      </c>
      <c r="W31" s="8">
        <f t="shared" si="4"/>
        <v>34</v>
      </c>
      <c r="X31" s="8">
        <f t="shared" si="2"/>
        <v>24</v>
      </c>
      <c r="Y31" s="8">
        <f t="shared" si="2"/>
        <v>10</v>
      </c>
      <c r="Z31" s="8">
        <v>3</v>
      </c>
      <c r="AA31" s="8">
        <v>1</v>
      </c>
      <c r="AB31" s="8">
        <v>4</v>
      </c>
      <c r="AC31" s="8">
        <v>3</v>
      </c>
      <c r="AD31" s="8">
        <v>9</v>
      </c>
      <c r="AE31" s="8">
        <v>2</v>
      </c>
      <c r="AF31" s="8">
        <v>8</v>
      </c>
      <c r="AG31" s="8">
        <v>4</v>
      </c>
    </row>
    <row r="32" spans="2:33" ht="12">
      <c r="B32" s="5"/>
      <c r="C32" s="6"/>
      <c r="D32" s="25" t="s">
        <v>29</v>
      </c>
      <c r="E32" s="26"/>
      <c r="F32" s="12"/>
      <c r="G32" s="8">
        <v>1</v>
      </c>
      <c r="H32" s="15">
        <f t="shared" si="0"/>
        <v>35</v>
      </c>
      <c r="I32" s="8">
        <v>26</v>
      </c>
      <c r="J32" s="8">
        <v>9</v>
      </c>
      <c r="K32" s="8">
        <v>7</v>
      </c>
      <c r="L32" s="8">
        <f t="shared" si="1"/>
        <v>436</v>
      </c>
      <c r="M32" s="8">
        <f t="shared" si="3"/>
        <v>221</v>
      </c>
      <c r="N32" s="8">
        <f t="shared" si="8"/>
        <v>215</v>
      </c>
      <c r="O32" s="8">
        <v>81</v>
      </c>
      <c r="P32" s="8">
        <v>65</v>
      </c>
      <c r="Q32" s="8">
        <v>68</v>
      </c>
      <c r="R32" s="8">
        <v>70</v>
      </c>
      <c r="S32" s="8">
        <v>72</v>
      </c>
      <c r="T32" s="8">
        <v>80</v>
      </c>
      <c r="U32" s="8" t="s">
        <v>45</v>
      </c>
      <c r="V32" s="8" t="s">
        <v>45</v>
      </c>
      <c r="W32" s="8" t="s">
        <v>45</v>
      </c>
      <c r="X32" s="8" t="s">
        <v>45</v>
      </c>
      <c r="Y32" s="8" t="s">
        <v>45</v>
      </c>
      <c r="Z32" s="8" t="s">
        <v>45</v>
      </c>
      <c r="AA32" s="8" t="s">
        <v>45</v>
      </c>
      <c r="AB32" s="8" t="s">
        <v>45</v>
      </c>
      <c r="AC32" s="8" t="s">
        <v>45</v>
      </c>
      <c r="AD32" s="8" t="s">
        <v>45</v>
      </c>
      <c r="AE32" s="8" t="s">
        <v>45</v>
      </c>
      <c r="AF32" s="8" t="s">
        <v>45</v>
      </c>
      <c r="AG32" s="8" t="s">
        <v>45</v>
      </c>
    </row>
    <row r="33" spans="2:33" ht="12">
      <c r="B33" s="5"/>
      <c r="C33" s="6"/>
      <c r="D33" s="25" t="s">
        <v>30</v>
      </c>
      <c r="E33" s="26"/>
      <c r="F33" s="12"/>
      <c r="G33" s="8">
        <v>4</v>
      </c>
      <c r="H33" s="15">
        <f t="shared" si="0"/>
        <v>157</v>
      </c>
      <c r="I33" s="8">
        <v>134</v>
      </c>
      <c r="J33" s="8">
        <v>23</v>
      </c>
      <c r="K33" s="8">
        <v>50</v>
      </c>
      <c r="L33" s="8">
        <f t="shared" si="1"/>
        <v>2338</v>
      </c>
      <c r="M33" s="8">
        <f t="shared" si="3"/>
        <v>1080</v>
      </c>
      <c r="N33" s="8">
        <f t="shared" si="8"/>
        <v>1258</v>
      </c>
      <c r="O33" s="8">
        <v>344</v>
      </c>
      <c r="P33" s="8">
        <v>406</v>
      </c>
      <c r="Q33" s="8">
        <v>377</v>
      </c>
      <c r="R33" s="8">
        <v>417</v>
      </c>
      <c r="S33" s="8">
        <v>359</v>
      </c>
      <c r="T33" s="8">
        <v>435</v>
      </c>
      <c r="U33" s="8" t="s">
        <v>45</v>
      </c>
      <c r="V33" s="8" t="s">
        <v>45</v>
      </c>
      <c r="W33" s="8">
        <f t="shared" si="4"/>
        <v>106</v>
      </c>
      <c r="X33" s="8">
        <f t="shared" si="2"/>
        <v>75</v>
      </c>
      <c r="Y33" s="8">
        <f t="shared" si="2"/>
        <v>31</v>
      </c>
      <c r="Z33" s="8">
        <v>8</v>
      </c>
      <c r="AA33" s="8">
        <v>7</v>
      </c>
      <c r="AB33" s="8">
        <v>24</v>
      </c>
      <c r="AC33" s="8">
        <v>10</v>
      </c>
      <c r="AD33" s="8">
        <v>20</v>
      </c>
      <c r="AE33" s="8">
        <v>4</v>
      </c>
      <c r="AF33" s="8">
        <v>23</v>
      </c>
      <c r="AG33" s="8">
        <v>10</v>
      </c>
    </row>
    <row r="34" spans="2:33" ht="12">
      <c r="B34" s="5"/>
      <c r="C34" s="6"/>
      <c r="D34" s="25" t="s">
        <v>31</v>
      </c>
      <c r="E34" s="26"/>
      <c r="F34" s="12"/>
      <c r="G34" s="8">
        <v>2</v>
      </c>
      <c r="H34" s="15">
        <f t="shared" si="0"/>
        <v>85</v>
      </c>
      <c r="I34" s="8">
        <v>73</v>
      </c>
      <c r="J34" s="8">
        <v>12</v>
      </c>
      <c r="K34" s="8">
        <v>19</v>
      </c>
      <c r="L34" s="8">
        <f t="shared" si="1"/>
        <v>1633</v>
      </c>
      <c r="M34" s="8">
        <f t="shared" si="3"/>
        <v>731</v>
      </c>
      <c r="N34" s="8">
        <f t="shared" si="8"/>
        <v>902</v>
      </c>
      <c r="O34" s="8">
        <v>240</v>
      </c>
      <c r="P34" s="8">
        <v>287</v>
      </c>
      <c r="Q34" s="8">
        <v>238</v>
      </c>
      <c r="R34" s="8">
        <v>325</v>
      </c>
      <c r="S34" s="8">
        <v>253</v>
      </c>
      <c r="T34" s="8">
        <v>290</v>
      </c>
      <c r="U34" s="8" t="s">
        <v>45</v>
      </c>
      <c r="V34" s="8" t="s">
        <v>45</v>
      </c>
      <c r="W34" s="8" t="s">
        <v>45</v>
      </c>
      <c r="X34" s="8" t="s">
        <v>45</v>
      </c>
      <c r="Y34" s="8" t="s">
        <v>45</v>
      </c>
      <c r="Z34" s="8" t="s">
        <v>45</v>
      </c>
      <c r="AA34" s="8" t="s">
        <v>45</v>
      </c>
      <c r="AB34" s="8" t="s">
        <v>45</v>
      </c>
      <c r="AC34" s="8" t="s">
        <v>45</v>
      </c>
      <c r="AD34" s="8" t="s">
        <v>45</v>
      </c>
      <c r="AE34" s="8" t="s">
        <v>45</v>
      </c>
      <c r="AF34" s="8" t="s">
        <v>45</v>
      </c>
      <c r="AG34" s="8" t="s">
        <v>45</v>
      </c>
    </row>
    <row r="35" spans="2:33" ht="12">
      <c r="B35" s="5"/>
      <c r="C35" s="6"/>
      <c r="D35" s="25" t="s">
        <v>20</v>
      </c>
      <c r="E35" s="26"/>
      <c r="F35" s="12"/>
      <c r="G35" s="8">
        <v>2</v>
      </c>
      <c r="H35" s="15">
        <f t="shared" si="0"/>
        <v>68</v>
      </c>
      <c r="I35" s="8">
        <v>47</v>
      </c>
      <c r="J35" s="8">
        <v>21</v>
      </c>
      <c r="K35" s="8">
        <v>15</v>
      </c>
      <c r="L35" s="8">
        <f t="shared" si="1"/>
        <v>1133</v>
      </c>
      <c r="M35" s="8">
        <f t="shared" si="3"/>
        <v>290</v>
      </c>
      <c r="N35" s="8">
        <f t="shared" si="8"/>
        <v>843</v>
      </c>
      <c r="O35" s="8">
        <v>111</v>
      </c>
      <c r="P35" s="8">
        <v>287</v>
      </c>
      <c r="Q35" s="8">
        <v>81</v>
      </c>
      <c r="R35" s="8">
        <v>275</v>
      </c>
      <c r="S35" s="8">
        <v>98</v>
      </c>
      <c r="T35" s="8">
        <v>281</v>
      </c>
      <c r="U35" s="8" t="s">
        <v>45</v>
      </c>
      <c r="V35" s="8" t="s">
        <v>45</v>
      </c>
      <c r="W35" s="8">
        <f t="shared" si="4"/>
        <v>4</v>
      </c>
      <c r="X35" s="8">
        <f>AF35</f>
        <v>2</v>
      </c>
      <c r="Y35" s="8">
        <f>AG35</f>
        <v>2</v>
      </c>
      <c r="Z35" s="8" t="s">
        <v>45</v>
      </c>
      <c r="AA35" s="8" t="s">
        <v>45</v>
      </c>
      <c r="AB35" s="8" t="s">
        <v>45</v>
      </c>
      <c r="AC35" s="8" t="s">
        <v>45</v>
      </c>
      <c r="AD35" s="8" t="s">
        <v>45</v>
      </c>
      <c r="AE35" s="8" t="s">
        <v>45</v>
      </c>
      <c r="AF35" s="8">
        <v>2</v>
      </c>
      <c r="AG35" s="8">
        <v>2</v>
      </c>
    </row>
    <row r="36" spans="2:33" ht="12">
      <c r="B36" s="5"/>
      <c r="C36" s="6"/>
      <c r="D36" s="25" t="s">
        <v>21</v>
      </c>
      <c r="E36" s="26"/>
      <c r="F36" s="12"/>
      <c r="G36" s="8">
        <v>1</v>
      </c>
      <c r="H36" s="15">
        <f t="shared" si="0"/>
        <v>24</v>
      </c>
      <c r="I36" s="8">
        <v>19</v>
      </c>
      <c r="J36" s="8">
        <v>5</v>
      </c>
      <c r="K36" s="8">
        <v>9</v>
      </c>
      <c r="L36" s="8">
        <f t="shared" si="1"/>
        <v>328</v>
      </c>
      <c r="M36" s="8">
        <f t="shared" si="3"/>
        <v>199</v>
      </c>
      <c r="N36" s="8">
        <f t="shared" si="8"/>
        <v>129</v>
      </c>
      <c r="O36" s="8">
        <v>82</v>
      </c>
      <c r="P36" s="8">
        <v>43</v>
      </c>
      <c r="Q36" s="8">
        <v>71</v>
      </c>
      <c r="R36" s="8">
        <v>51</v>
      </c>
      <c r="S36" s="8">
        <v>46</v>
      </c>
      <c r="T36" s="8">
        <v>35</v>
      </c>
      <c r="U36" s="8" t="s">
        <v>45</v>
      </c>
      <c r="V36" s="8" t="s">
        <v>45</v>
      </c>
      <c r="W36" s="8" t="s">
        <v>45</v>
      </c>
      <c r="X36" s="8" t="s">
        <v>45</v>
      </c>
      <c r="Y36" s="8" t="s">
        <v>45</v>
      </c>
      <c r="Z36" s="8" t="s">
        <v>45</v>
      </c>
      <c r="AA36" s="8" t="s">
        <v>45</v>
      </c>
      <c r="AB36" s="8" t="s">
        <v>45</v>
      </c>
      <c r="AC36" s="8" t="s">
        <v>45</v>
      </c>
      <c r="AD36" s="8" t="s">
        <v>45</v>
      </c>
      <c r="AE36" s="8" t="s">
        <v>45</v>
      </c>
      <c r="AF36" s="8" t="s">
        <v>45</v>
      </c>
      <c r="AG36" s="8" t="s">
        <v>45</v>
      </c>
    </row>
    <row r="37" spans="2:33" ht="12">
      <c r="B37" s="5"/>
      <c r="C37" s="6"/>
      <c r="D37" s="25" t="s">
        <v>22</v>
      </c>
      <c r="E37" s="26"/>
      <c r="F37" s="12"/>
      <c r="G37" s="8">
        <v>1</v>
      </c>
      <c r="H37" s="15">
        <f t="shared" si="0"/>
        <v>42</v>
      </c>
      <c r="I37" s="8">
        <v>33</v>
      </c>
      <c r="J37" s="8">
        <v>9</v>
      </c>
      <c r="K37" s="8">
        <v>9</v>
      </c>
      <c r="L37" s="8">
        <f t="shared" si="1"/>
        <v>660</v>
      </c>
      <c r="M37" s="8">
        <f t="shared" si="3"/>
        <v>220</v>
      </c>
      <c r="N37" s="8">
        <f t="shared" si="8"/>
        <v>440</v>
      </c>
      <c r="O37" s="8">
        <v>82</v>
      </c>
      <c r="P37" s="8">
        <v>144</v>
      </c>
      <c r="Q37" s="8">
        <v>63</v>
      </c>
      <c r="R37" s="8">
        <v>158</v>
      </c>
      <c r="S37" s="8">
        <v>75</v>
      </c>
      <c r="T37" s="8">
        <v>138</v>
      </c>
      <c r="U37" s="8" t="s">
        <v>45</v>
      </c>
      <c r="V37" s="8" t="s">
        <v>45</v>
      </c>
      <c r="W37" s="8">
        <f t="shared" si="4"/>
        <v>45</v>
      </c>
      <c r="X37" s="8">
        <f t="shared" si="2"/>
        <v>36</v>
      </c>
      <c r="Y37" s="8">
        <f t="shared" si="2"/>
        <v>9</v>
      </c>
      <c r="Z37" s="8">
        <v>13</v>
      </c>
      <c r="AA37" s="8">
        <v>2</v>
      </c>
      <c r="AB37" s="8">
        <v>4</v>
      </c>
      <c r="AC37" s="8">
        <v>3</v>
      </c>
      <c r="AD37" s="8">
        <v>8</v>
      </c>
      <c r="AE37" s="8">
        <v>3</v>
      </c>
      <c r="AF37" s="8">
        <v>11</v>
      </c>
      <c r="AG37" s="8">
        <v>1</v>
      </c>
    </row>
    <row r="38" spans="2:33" ht="12">
      <c r="B38" s="5"/>
      <c r="C38" s="6"/>
      <c r="D38" s="25" t="s">
        <v>23</v>
      </c>
      <c r="E38" s="26"/>
      <c r="F38" s="12">
        <v>1</v>
      </c>
      <c r="G38" s="8">
        <v>3</v>
      </c>
      <c r="H38" s="15">
        <f t="shared" si="0"/>
        <v>137</v>
      </c>
      <c r="I38" s="8">
        <v>116</v>
      </c>
      <c r="J38" s="8">
        <v>21</v>
      </c>
      <c r="K38" s="8">
        <v>35</v>
      </c>
      <c r="L38" s="8">
        <f t="shared" si="1"/>
        <v>2332</v>
      </c>
      <c r="M38" s="8">
        <f t="shared" si="3"/>
        <v>1131</v>
      </c>
      <c r="N38" s="8">
        <f t="shared" si="8"/>
        <v>1201</v>
      </c>
      <c r="O38" s="8">
        <v>385</v>
      </c>
      <c r="P38" s="8">
        <v>412</v>
      </c>
      <c r="Q38" s="8">
        <v>394</v>
      </c>
      <c r="R38" s="8">
        <v>395</v>
      </c>
      <c r="S38" s="8">
        <v>352</v>
      </c>
      <c r="T38" s="8">
        <v>394</v>
      </c>
      <c r="U38" s="8" t="s">
        <v>45</v>
      </c>
      <c r="V38" s="8" t="s">
        <v>45</v>
      </c>
      <c r="W38" s="8">
        <f t="shared" si="4"/>
        <v>49</v>
      </c>
      <c r="X38" s="8">
        <f t="shared" si="2"/>
        <v>25</v>
      </c>
      <c r="Y38" s="8">
        <f t="shared" si="2"/>
        <v>24</v>
      </c>
      <c r="Z38" s="8">
        <v>5</v>
      </c>
      <c r="AA38" s="8">
        <v>5</v>
      </c>
      <c r="AB38" s="8">
        <v>6</v>
      </c>
      <c r="AC38" s="8">
        <v>2</v>
      </c>
      <c r="AD38" s="8">
        <v>6</v>
      </c>
      <c r="AE38" s="8">
        <v>8</v>
      </c>
      <c r="AF38" s="8">
        <v>8</v>
      </c>
      <c r="AG38" s="8">
        <v>9</v>
      </c>
    </row>
    <row r="40" ht="12">
      <c r="B40" s="1" t="s">
        <v>43</v>
      </c>
    </row>
  </sheetData>
  <mergeCells count="71">
    <mergeCell ref="F3:G7"/>
    <mergeCell ref="B9:E9"/>
    <mergeCell ref="D10:E10"/>
    <mergeCell ref="D11:E11"/>
    <mergeCell ref="B3:E7"/>
    <mergeCell ref="H3:J4"/>
    <mergeCell ref="H5:H7"/>
    <mergeCell ref="I5:I7"/>
    <mergeCell ref="J5:J7"/>
    <mergeCell ref="W6:W7"/>
    <mergeCell ref="AF6:AF7"/>
    <mergeCell ref="AG6:AG7"/>
    <mergeCell ref="AB6:AB7"/>
    <mergeCell ref="AC6:AC7"/>
    <mergeCell ref="Z6:Z7"/>
    <mergeCell ref="AA6:AA7"/>
    <mergeCell ref="AD6:AD7"/>
    <mergeCell ref="AE6:AE7"/>
    <mergeCell ref="D19:E19"/>
    <mergeCell ref="D20:E20"/>
    <mergeCell ref="D18:E18"/>
    <mergeCell ref="D17:E17"/>
    <mergeCell ref="D16:E16"/>
    <mergeCell ref="C15:E15"/>
    <mergeCell ref="D12:E12"/>
    <mergeCell ref="C14:E14"/>
    <mergeCell ref="B13:E13"/>
    <mergeCell ref="D21:E21"/>
    <mergeCell ref="D22:E22"/>
    <mergeCell ref="D23:E23"/>
    <mergeCell ref="D35:E35"/>
    <mergeCell ref="D27:E27"/>
    <mergeCell ref="D28:E28"/>
    <mergeCell ref="D29:E29"/>
    <mergeCell ref="D30:E30"/>
    <mergeCell ref="D31:E31"/>
    <mergeCell ref="D32:E32"/>
    <mergeCell ref="D36:E36"/>
    <mergeCell ref="D37:E37"/>
    <mergeCell ref="D38:E38"/>
    <mergeCell ref="D34:E34"/>
    <mergeCell ref="D33:E33"/>
    <mergeCell ref="D24:E24"/>
    <mergeCell ref="D25:E25"/>
    <mergeCell ref="D26:E26"/>
    <mergeCell ref="K3:K7"/>
    <mergeCell ref="X6:X7"/>
    <mergeCell ref="Y6:Y7"/>
    <mergeCell ref="R6:R7"/>
    <mergeCell ref="S6:S7"/>
    <mergeCell ref="T6:T7"/>
    <mergeCell ref="U6:U7"/>
    <mergeCell ref="V6:V7"/>
    <mergeCell ref="L5:N5"/>
    <mergeCell ref="W3:AG4"/>
    <mergeCell ref="L3:V4"/>
    <mergeCell ref="L6:L7"/>
    <mergeCell ref="M6:M7"/>
    <mergeCell ref="N6:N7"/>
    <mergeCell ref="O6:O7"/>
    <mergeCell ref="P6:P7"/>
    <mergeCell ref="Q6:Q7"/>
    <mergeCell ref="O5:P5"/>
    <mergeCell ref="Q5:R5"/>
    <mergeCell ref="S5:T5"/>
    <mergeCell ref="U5:V5"/>
    <mergeCell ref="AF5:AG5"/>
    <mergeCell ref="W5:Y5"/>
    <mergeCell ref="Z5:AA5"/>
    <mergeCell ref="AB5:AC5"/>
    <mergeCell ref="AD5:A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3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1999-08-16T17:44:16Z</cp:lastPrinted>
  <dcterms:created xsi:type="dcterms:W3CDTF">1999-08-08T13:52:57Z</dcterms:created>
  <dcterms:modified xsi:type="dcterms:W3CDTF">2002-03-27T04:48:41Z</dcterms:modified>
  <cp:category/>
  <cp:version/>
  <cp:contentType/>
  <cp:contentStatus/>
</cp:coreProperties>
</file>