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0635" windowHeight="6075" activeTab="0"/>
  </bookViews>
  <sheets>
    <sheet name="市町村別選挙人名簿登録者数" sheetId="1" r:id="rId1"/>
  </sheets>
  <definedNames>
    <definedName name="_xlnm.Print_Area" localSheetId="0">'市町村別選挙人名簿登録者数'!$A$1:$G$92</definedName>
    <definedName name="_xlnm.Print_Titles" localSheetId="0">'市町村別選挙人名簿登録者数'!$3:$4</definedName>
  </definedNames>
  <calcPr fullCalcOnLoad="1"/>
</workbook>
</file>

<file path=xl/sharedStrings.xml><?xml version="1.0" encoding="utf-8"?>
<sst xmlns="http://schemas.openxmlformats.org/spreadsheetml/2006/main" count="83" uniqueCount="80">
  <si>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</si>
  <si>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</si>
  <si>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</si>
  <si>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</si>
  <si>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</si>
  <si>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</si>
  <si>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</si>
  <si>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</si>
  <si>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</si>
  <si>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</si>
  <si>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</si>
  <si>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</si>
  <si>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</si>
  <si>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</si>
  <si>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</si>
  <si>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</si>
  <si>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</si>
  <si>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</si>
  <si>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</si>
  <si>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</si>
  <si>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</si>
  <si>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</si>
  <si>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</si>
  <si>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</si>
  <si>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</si>
  <si>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</si>
  <si>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</si>
  <si>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</si>
  <si>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</si>
  <si>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</si>
  <si>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</si>
  <si>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</si>
  <si>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</si>
  <si>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</si>
  <si>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</si>
  <si>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</si>
  <si>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</si>
  <si>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</si>
  <si>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</si>
  <si>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</si>
  <si>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</si>
  <si>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</si>
  <si>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</si>
  <si>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</si>
  <si>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</si>
  <si>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</si>
  <si>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</si>
  <si>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</si>
  <si>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</si>
  <si>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</si>
  <si>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</si>
  <si>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</si>
  <si>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</si>
  <si>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</si>
  <si>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</si>
  <si>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</si>
  <si>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</si>
  <si>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</si>
  <si>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</si>
  <si>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</si>
  <si>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</si>
  <si>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</si>
  <si>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</si>
  <si>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</si>
  <si>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</si>
  <si>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</si>
  <si>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</si>
  <si>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総数</t>
  </si>
  <si>
    <t>女</t>
  </si>
  <si>
    <t>人</t>
  </si>
  <si>
    <t>男</t>
  </si>
  <si>
    <t>市部総数</t>
  </si>
  <si>
    <t>郡部総数</t>
  </si>
  <si>
    <t>資料：県選挙管理委員会</t>
  </si>
  <si>
    <t xml:space="preserve"> </t>
  </si>
  <si>
    <t xml:space="preserve"> </t>
  </si>
  <si>
    <t>神流町</t>
  </si>
  <si>
    <t>平成16年9月2日</t>
  </si>
  <si>
    <t>２１－１市町村別選挙人名簿登録者数（平成17年9月2日）</t>
  </si>
  <si>
    <t>平成17年9月2日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</si>
</sst>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4"/>
      <name val=""/>
      <family val="1"/>
    </font>
    <font>
      <sz val="10"/>
      <name val="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37" fontId="5" fillId="0" borderId="0" xfId="0" applyNumberFormat="1" applyFont="1" applyBorder="1" applyAlignment="1" applyProtection="1">
      <alignment/>
      <protection/>
    </xf>
    <xf numFmtId="178" fontId="1" fillId="0" borderId="4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37" fontId="6" fillId="0" borderId="3" xfId="0" applyNumberFormat="1" applyFont="1" applyBorder="1" applyAlignment="1" applyProtection="1">
      <alignment/>
      <protection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3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37" fontId="1" fillId="0" borderId="5" xfId="0" applyNumberFormat="1" applyFont="1" applyBorder="1" applyAlignment="1" applyProtection="1">
      <alignment/>
      <protection/>
    </xf>
    <xf numFmtId="178" fontId="1" fillId="0" borderId="6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37" fontId="1" fillId="0" borderId="3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58" fontId="4" fillId="2" borderId="3" xfId="0" applyNumberFormat="1" applyFont="1" applyFill="1" applyBorder="1" applyAlignment="1">
      <alignment horizontal="distributed" vertical="center"/>
    </xf>
    <xf numFmtId="0" fontId="4" fillId="2" borderId="3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37" fontId="1" fillId="0" borderId="2" xfId="0" applyNumberFormat="1" applyFont="1" applyBorder="1" applyAlignment="1" applyProtection="1">
      <alignment/>
      <protection/>
    </xf>
    <xf numFmtId="176" fontId="4" fillId="0" borderId="3" xfId="0" applyNumberFormat="1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2"/>
  <sheetViews>
    <sheetView tabSelected="1" zoomScale="115" zoomScaleNormal="115" zoomScaleSheetLayoutView="115" workbookViewId="0" topLeftCell="A1">
      <selection activeCell="G21" sqref="G2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12.25390625" style="1" bestFit="1" customWidth="1"/>
    <col min="5" max="5" width="10.375" style="1" customWidth="1"/>
    <col min="6" max="6" width="8.625" style="1" customWidth="1"/>
    <col min="7" max="8" width="9.625" style="1" customWidth="1"/>
    <col min="9" max="16384" width="9.00390625" style="1" customWidth="1"/>
  </cols>
  <sheetData>
    <row r="1" spans="2:7" ht="12">
      <c r="B1" s="29" t="s">
        <v>78</v>
      </c>
      <c r="C1" s="30"/>
      <c r="D1" s="30"/>
      <c r="E1" s="30"/>
      <c r="F1" s="30"/>
      <c r="G1" s="30"/>
    </row>
    <row r="3" spans="2:6" ht="12" customHeight="1">
      <c r="B3" s="34" t="s">
        <v>0</v>
      </c>
      <c r="C3" s="35"/>
      <c r="D3" s="6" t="s">
        <v>67</v>
      </c>
      <c r="E3" s="7" t="s">
        <v>70</v>
      </c>
      <c r="F3" s="20" t="s">
        <v>68</v>
      </c>
    </row>
    <row r="4" spans="2:6" ht="12">
      <c r="B4" s="3"/>
      <c r="C4" s="4"/>
      <c r="D4" s="5" t="s">
        <v>69</v>
      </c>
      <c r="E4" s="5" t="s">
        <v>69</v>
      </c>
      <c r="F4" s="21" t="s">
        <v>69</v>
      </c>
    </row>
    <row r="5" spans="2:6" ht="12" customHeight="1">
      <c r="B5" s="36" t="s">
        <v>77</v>
      </c>
      <c r="C5" s="37"/>
      <c r="D5" s="25">
        <v>1626695</v>
      </c>
      <c r="E5" s="25">
        <v>796976</v>
      </c>
      <c r="F5" s="22">
        <v>829719</v>
      </c>
    </row>
    <row r="6" spans="2:6" ht="12" customHeight="1">
      <c r="B6" s="10"/>
      <c r="C6" s="11"/>
      <c r="D6" s="13"/>
      <c r="E6" s="13"/>
      <c r="F6" s="23"/>
    </row>
    <row r="7" spans="2:6" ht="12" customHeight="1">
      <c r="B7" s="38" t="s">
        <v>79</v>
      </c>
      <c r="C7" s="39"/>
      <c r="D7" s="41">
        <f>SUM(E7:F7)</f>
        <v>1630403</v>
      </c>
      <c r="E7" s="26">
        <f>E9+E22</f>
        <v>798682</v>
      </c>
      <c r="F7" s="26">
        <f>F9+F22</f>
        <v>831721</v>
      </c>
    </row>
    <row r="8" spans="2:6" ht="12">
      <c r="B8" s="14"/>
      <c r="C8" s="15"/>
      <c r="D8" s="9"/>
      <c r="E8" s="9"/>
      <c r="F8" s="24"/>
    </row>
    <row r="9" spans="2:10" ht="12">
      <c r="B9" s="32" t="s">
        <v>71</v>
      </c>
      <c r="C9" s="33"/>
      <c r="D9" s="26">
        <f>SUM(E9:F9)</f>
        <v>1162167</v>
      </c>
      <c r="E9" s="26">
        <f>SUM(E10:E20)</f>
        <v>568465</v>
      </c>
      <c r="F9" s="26">
        <f>SUM(F10:F20)</f>
        <v>593702</v>
      </c>
      <c r="H9" s="19"/>
      <c r="I9" s="19"/>
      <c r="J9" s="19"/>
    </row>
    <row r="10" spans="2:8" ht="12">
      <c r="B10" s="17"/>
      <c r="C10" s="18" t="s">
        <v>1</v>
      </c>
      <c r="D10" s="25">
        <f>SUM(E10:F10)</f>
        <v>258609</v>
      </c>
      <c r="E10" s="25">
        <v>125170</v>
      </c>
      <c r="F10" s="40">
        <v>133439</v>
      </c>
      <c r="H10" s="19"/>
    </row>
    <row r="11" spans="2:8" ht="12">
      <c r="B11" s="17"/>
      <c r="C11" s="18" t="s">
        <v>2</v>
      </c>
      <c r="D11" s="25">
        <f aca="true" t="shared" si="0" ref="D11:D20">SUM(E11:F11)</f>
        <v>197237</v>
      </c>
      <c r="E11" s="25">
        <v>96522</v>
      </c>
      <c r="F11" s="40">
        <v>100715</v>
      </c>
      <c r="H11" s="19"/>
    </row>
    <row r="12" spans="2:8" ht="12" customHeight="1">
      <c r="B12" s="17"/>
      <c r="C12" s="18" t="s">
        <v>3</v>
      </c>
      <c r="D12" s="25">
        <f t="shared" si="0"/>
        <v>107622</v>
      </c>
      <c r="E12" s="25">
        <v>51465</v>
      </c>
      <c r="F12" s="40">
        <v>56157</v>
      </c>
      <c r="H12" s="19"/>
    </row>
    <row r="13" spans="2:8" ht="12">
      <c r="B13" s="17"/>
      <c r="C13" s="18" t="s">
        <v>4</v>
      </c>
      <c r="D13" s="25">
        <f t="shared" si="0"/>
        <v>155588</v>
      </c>
      <c r="E13" s="25">
        <v>77052</v>
      </c>
      <c r="F13" s="25">
        <v>78536</v>
      </c>
      <c r="H13" s="19"/>
    </row>
    <row r="14" spans="2:8" ht="12">
      <c r="B14" s="17"/>
      <c r="C14" s="18" t="s">
        <v>5</v>
      </c>
      <c r="D14" s="25">
        <f t="shared" si="0"/>
        <v>166955</v>
      </c>
      <c r="E14" s="25">
        <v>83767</v>
      </c>
      <c r="F14" s="25">
        <v>83188</v>
      </c>
      <c r="H14" s="19"/>
    </row>
    <row r="15" spans="2:8" ht="12" customHeight="1">
      <c r="B15" s="17"/>
      <c r="C15" s="18" t="s">
        <v>6</v>
      </c>
      <c r="D15" s="25">
        <f t="shared" si="0"/>
        <v>44330</v>
      </c>
      <c r="E15" s="25">
        <v>21280</v>
      </c>
      <c r="F15" s="25">
        <v>23050</v>
      </c>
      <c r="H15" s="19"/>
    </row>
    <row r="16" spans="2:8" ht="12">
      <c r="B16" s="17"/>
      <c r="C16" s="18" t="s">
        <v>7</v>
      </c>
      <c r="D16" s="25">
        <f t="shared" si="0"/>
        <v>63711</v>
      </c>
      <c r="E16" s="25">
        <v>31511</v>
      </c>
      <c r="F16" s="25">
        <v>32200</v>
      </c>
      <c r="H16" s="19"/>
    </row>
    <row r="17" spans="2:8" ht="12">
      <c r="B17" s="17"/>
      <c r="C17" s="18" t="s">
        <v>8</v>
      </c>
      <c r="D17" s="25">
        <f t="shared" si="0"/>
        <v>38338</v>
      </c>
      <c r="E17" s="25">
        <v>18513</v>
      </c>
      <c r="F17" s="25">
        <v>19825</v>
      </c>
      <c r="H17" s="19"/>
    </row>
    <row r="18" spans="2:8" ht="12">
      <c r="B18" s="17"/>
      <c r="C18" s="18" t="s">
        <v>9</v>
      </c>
      <c r="D18" s="25">
        <f t="shared" si="0"/>
        <v>51173</v>
      </c>
      <c r="E18" s="25">
        <v>25028</v>
      </c>
      <c r="F18" s="25">
        <v>26145</v>
      </c>
      <c r="H18" s="19"/>
    </row>
    <row r="19" spans="2:8" ht="12">
      <c r="B19" s="17"/>
      <c r="C19" s="18" t="s">
        <v>10</v>
      </c>
      <c r="D19" s="25">
        <f t="shared" si="0"/>
        <v>39603</v>
      </c>
      <c r="E19" s="25">
        <v>19234</v>
      </c>
      <c r="F19" s="25">
        <v>20369</v>
      </c>
      <c r="H19" s="19"/>
    </row>
    <row r="20" spans="2:8" ht="12" customHeight="1">
      <c r="B20" s="17"/>
      <c r="C20" s="18" t="s">
        <v>11</v>
      </c>
      <c r="D20" s="25">
        <f t="shared" si="0"/>
        <v>39001</v>
      </c>
      <c r="E20" s="25">
        <v>18923</v>
      </c>
      <c r="F20" s="25">
        <v>20078</v>
      </c>
      <c r="H20" s="19"/>
    </row>
    <row r="21" spans="2:6" ht="12">
      <c r="B21" s="17"/>
      <c r="C21" s="18"/>
      <c r="D21" s="8"/>
      <c r="E21" s="8"/>
      <c r="F21" s="8"/>
    </row>
    <row r="22" spans="2:10" ht="12">
      <c r="B22" s="32" t="s">
        <v>72</v>
      </c>
      <c r="C22" s="33"/>
      <c r="D22" s="26">
        <f aca="true" t="shared" si="1" ref="D22:D27">SUM(E22:F22)</f>
        <v>468236</v>
      </c>
      <c r="E22" s="26">
        <f>E23+E29+E35+E42+E49+E55+E58+E68+E76+E79+E82+E85</f>
        <v>230217</v>
      </c>
      <c r="F22" s="26">
        <f>F23+F29+F35+F42+F49+F55+F58+F68+F76+F79+F82+F85</f>
        <v>238019</v>
      </c>
      <c r="H22" s="19"/>
      <c r="I22" s="19"/>
      <c r="J22" s="19"/>
    </row>
    <row r="23" spans="2:10" ht="12">
      <c r="B23" s="31" t="s">
        <v>12</v>
      </c>
      <c r="C23" s="31"/>
      <c r="D23" s="25">
        <f t="shared" si="1"/>
        <v>39287</v>
      </c>
      <c r="E23" s="26">
        <f>SUM(E24:E27)</f>
        <v>19353</v>
      </c>
      <c r="F23" s="26">
        <f>SUM(F24:F27)</f>
        <v>19934</v>
      </c>
      <c r="H23" s="19"/>
      <c r="I23" s="19"/>
      <c r="J23" s="19"/>
    </row>
    <row r="24" spans="2:8" ht="12">
      <c r="B24" s="17"/>
      <c r="C24" s="18" t="s">
        <v>13</v>
      </c>
      <c r="D24" s="25">
        <f t="shared" si="1"/>
        <v>8195</v>
      </c>
      <c r="E24" s="25">
        <v>4046</v>
      </c>
      <c r="F24" s="25">
        <v>4149</v>
      </c>
      <c r="H24" s="19"/>
    </row>
    <row r="25" spans="2:8" ht="12" customHeight="1">
      <c r="B25" s="17"/>
      <c r="C25" s="18" t="s">
        <v>14</v>
      </c>
      <c r="D25" s="25">
        <f t="shared" si="1"/>
        <v>10185</v>
      </c>
      <c r="E25" s="25">
        <v>5030</v>
      </c>
      <c r="F25" s="25">
        <v>5155</v>
      </c>
      <c r="H25" s="19"/>
    </row>
    <row r="26" spans="2:8" ht="12">
      <c r="B26" s="17"/>
      <c r="C26" s="18" t="s">
        <v>15</v>
      </c>
      <c r="D26" s="25">
        <f t="shared" si="1"/>
        <v>18169</v>
      </c>
      <c r="E26" s="25">
        <v>8969</v>
      </c>
      <c r="F26" s="25">
        <v>9200</v>
      </c>
      <c r="H26" s="19"/>
    </row>
    <row r="27" spans="2:8" ht="12">
      <c r="B27" s="17"/>
      <c r="C27" s="18" t="s">
        <v>16</v>
      </c>
      <c r="D27" s="25">
        <f t="shared" si="1"/>
        <v>2738</v>
      </c>
      <c r="E27" s="25">
        <v>1308</v>
      </c>
      <c r="F27" s="25">
        <v>1430</v>
      </c>
      <c r="H27" s="19"/>
    </row>
    <row r="28" spans="2:6" ht="12">
      <c r="B28" s="17"/>
      <c r="C28" s="18"/>
      <c r="D28" s="8"/>
      <c r="E28" s="8"/>
      <c r="F28" s="8"/>
    </row>
    <row r="29" spans="2:10" ht="12">
      <c r="B29" s="31" t="s">
        <v>17</v>
      </c>
      <c r="C29" s="31"/>
      <c r="D29" s="26">
        <f>SUM(E29:F29)</f>
        <v>66271</v>
      </c>
      <c r="E29" s="26">
        <f>SUM(E30:E33)</f>
        <v>32412</v>
      </c>
      <c r="F29" s="26">
        <f>SUM(F30:F33)</f>
        <v>33859</v>
      </c>
      <c r="H29" s="19"/>
      <c r="I29" s="19"/>
      <c r="J29" s="19"/>
    </row>
    <row r="30" spans="2:8" ht="12" customHeight="1">
      <c r="B30" s="17"/>
      <c r="C30" s="18" t="s">
        <v>18</v>
      </c>
      <c r="D30" s="25">
        <f>SUM(E30:F30)</f>
        <v>18097</v>
      </c>
      <c r="E30" s="25">
        <v>8705</v>
      </c>
      <c r="F30" s="25">
        <v>9392</v>
      </c>
      <c r="H30" s="19"/>
    </row>
    <row r="31" spans="2:8" ht="12">
      <c r="B31" s="17"/>
      <c r="C31" s="18" t="s">
        <v>19</v>
      </c>
      <c r="D31" s="25">
        <f>SUM(E31:F31)</f>
        <v>4002</v>
      </c>
      <c r="E31" s="25">
        <v>1949</v>
      </c>
      <c r="F31" s="25">
        <v>2053</v>
      </c>
      <c r="H31" s="19"/>
    </row>
    <row r="32" spans="2:8" ht="12">
      <c r="B32" s="17"/>
      <c r="C32" s="18" t="s">
        <v>20</v>
      </c>
      <c r="D32" s="25">
        <f>SUM(E32:F32)</f>
        <v>15437</v>
      </c>
      <c r="E32" s="25">
        <v>7578</v>
      </c>
      <c r="F32" s="25">
        <v>7859</v>
      </c>
      <c r="H32" s="19"/>
    </row>
    <row r="33" spans="2:8" ht="12">
      <c r="B33" s="17"/>
      <c r="C33" s="18" t="s">
        <v>21</v>
      </c>
      <c r="D33" s="25">
        <f>SUM(E33:F33)</f>
        <v>28735</v>
      </c>
      <c r="E33" s="25">
        <v>14180</v>
      </c>
      <c r="F33" s="25">
        <v>14555</v>
      </c>
      <c r="H33" s="19"/>
    </row>
    <row r="34" spans="2:6" ht="12">
      <c r="B34" s="17"/>
      <c r="C34" s="18"/>
      <c r="D34" s="8"/>
      <c r="E34" s="8"/>
      <c r="F34" s="8"/>
    </row>
    <row r="35" spans="2:10" ht="12">
      <c r="B35" s="27" t="s">
        <v>22</v>
      </c>
      <c r="C35" s="28"/>
      <c r="D35" s="26">
        <f aca="true" t="shared" si="2" ref="D35:D40">SUM(E35:F35)</f>
        <v>40121</v>
      </c>
      <c r="E35" s="26">
        <f>SUM(E36:E40)</f>
        <v>19774</v>
      </c>
      <c r="F35" s="26">
        <f>SUM(F36:F40)</f>
        <v>20347</v>
      </c>
      <c r="H35" s="19"/>
      <c r="I35" s="19"/>
      <c r="J35" s="19"/>
    </row>
    <row r="36" spans="2:6" ht="12" customHeight="1">
      <c r="B36" s="17"/>
      <c r="C36" s="18" t="s">
        <v>23</v>
      </c>
      <c r="D36" s="25">
        <f t="shared" si="2"/>
        <v>9906</v>
      </c>
      <c r="E36" s="25">
        <v>4870</v>
      </c>
      <c r="F36" s="25">
        <v>5036</v>
      </c>
    </row>
    <row r="37" spans="2:6" ht="12">
      <c r="B37" s="17"/>
      <c r="C37" s="18" t="s">
        <v>24</v>
      </c>
      <c r="D37" s="25">
        <f t="shared" si="2"/>
        <v>1767</v>
      </c>
      <c r="E37" s="25">
        <v>853</v>
      </c>
      <c r="F37" s="25">
        <v>914</v>
      </c>
    </row>
    <row r="38" spans="2:6" ht="12">
      <c r="B38" s="17"/>
      <c r="C38" s="18" t="s">
        <v>25</v>
      </c>
      <c r="D38" s="25">
        <f t="shared" si="2"/>
        <v>3151</v>
      </c>
      <c r="E38" s="25">
        <v>1463</v>
      </c>
      <c r="F38" s="25">
        <v>1688</v>
      </c>
    </row>
    <row r="39" spans="2:6" ht="12">
      <c r="B39" s="17"/>
      <c r="C39" s="18" t="s">
        <v>26</v>
      </c>
      <c r="D39" s="25">
        <f t="shared" si="2"/>
        <v>11306</v>
      </c>
      <c r="E39" s="25">
        <v>5704</v>
      </c>
      <c r="F39" s="25">
        <v>5602</v>
      </c>
    </row>
    <row r="40" spans="2:6" ht="12">
      <c r="B40" s="17"/>
      <c r="C40" s="18" t="s">
        <v>27</v>
      </c>
      <c r="D40" s="25">
        <f t="shared" si="2"/>
        <v>13991</v>
      </c>
      <c r="E40" s="25">
        <v>6884</v>
      </c>
      <c r="F40" s="25">
        <v>7107</v>
      </c>
    </row>
    <row r="41" spans="2:6" ht="12">
      <c r="B41" s="17"/>
      <c r="C41" s="18"/>
      <c r="D41" s="8"/>
      <c r="E41" s="8"/>
      <c r="F41" s="8"/>
    </row>
    <row r="42" spans="2:10" ht="12" customHeight="1">
      <c r="B42" s="27" t="s">
        <v>28</v>
      </c>
      <c r="C42" s="28"/>
      <c r="D42" s="26">
        <f aca="true" t="shared" si="3" ref="D42:D47">SUM(E42:F42)</f>
        <v>40682</v>
      </c>
      <c r="E42" s="26">
        <f>SUM(E43:E47)</f>
        <v>19794</v>
      </c>
      <c r="F42" s="26">
        <f>SUM(F43:F47)</f>
        <v>20888</v>
      </c>
      <c r="H42" s="19"/>
      <c r="I42" s="19"/>
      <c r="J42" s="19"/>
    </row>
    <row r="43" spans="2:6" ht="12">
      <c r="B43" s="17"/>
      <c r="C43" s="18" t="s">
        <v>29</v>
      </c>
      <c r="D43" s="25">
        <f t="shared" si="3"/>
        <v>10147</v>
      </c>
      <c r="E43" s="25">
        <v>4935</v>
      </c>
      <c r="F43" s="25">
        <v>5212</v>
      </c>
    </row>
    <row r="44" spans="2:6" ht="12">
      <c r="B44" s="17"/>
      <c r="C44" s="18" t="s">
        <v>30</v>
      </c>
      <c r="D44" s="25">
        <f t="shared" si="3"/>
        <v>5873</v>
      </c>
      <c r="E44" s="25">
        <v>2829</v>
      </c>
      <c r="F44" s="25">
        <v>3044</v>
      </c>
    </row>
    <row r="45" spans="2:6" ht="12" customHeight="1">
      <c r="B45" s="17"/>
      <c r="C45" s="18" t="s">
        <v>31</v>
      </c>
      <c r="D45" s="25">
        <f t="shared" si="3"/>
        <v>20593</v>
      </c>
      <c r="E45" s="25">
        <v>10081</v>
      </c>
      <c r="F45" s="25">
        <v>10512</v>
      </c>
    </row>
    <row r="46" spans="2:6" ht="12">
      <c r="B46" s="17"/>
      <c r="C46" s="18" t="s">
        <v>32</v>
      </c>
      <c r="D46" s="25">
        <f t="shared" si="3"/>
        <v>1356</v>
      </c>
      <c r="E46" s="25">
        <v>694</v>
      </c>
      <c r="F46" s="25">
        <v>662</v>
      </c>
    </row>
    <row r="47" spans="2:6" ht="12">
      <c r="B47" s="17"/>
      <c r="C47" s="18" t="s">
        <v>76</v>
      </c>
      <c r="D47" s="25">
        <f t="shared" si="3"/>
        <v>2713</v>
      </c>
      <c r="E47" s="25">
        <v>1255</v>
      </c>
      <c r="F47" s="25">
        <v>1458</v>
      </c>
    </row>
    <row r="48" spans="2:6" ht="12">
      <c r="B48" s="17"/>
      <c r="C48" s="18"/>
      <c r="D48" s="16"/>
      <c r="E48" s="16"/>
      <c r="F48" s="16"/>
    </row>
    <row r="49" spans="2:10" ht="12">
      <c r="B49" s="27" t="s">
        <v>33</v>
      </c>
      <c r="C49" s="28"/>
      <c r="D49" s="26">
        <f>SUM(E49:F49)</f>
        <v>27846</v>
      </c>
      <c r="E49" s="26">
        <f>SUM(E50:E53)</f>
        <v>13511</v>
      </c>
      <c r="F49" s="26">
        <f>SUM(F50:F53)</f>
        <v>14335</v>
      </c>
      <c r="H49" s="19"/>
      <c r="I49" s="19"/>
      <c r="J49" s="19"/>
    </row>
    <row r="50" spans="2:6" ht="12">
      <c r="B50" s="17"/>
      <c r="C50" s="18" t="s">
        <v>34</v>
      </c>
      <c r="D50" s="25">
        <f>SUM(E50:F50)</f>
        <v>4066</v>
      </c>
      <c r="E50" s="25">
        <v>2016</v>
      </c>
      <c r="F50" s="25">
        <v>2050</v>
      </c>
    </row>
    <row r="51" spans="2:6" ht="12">
      <c r="B51" s="17"/>
      <c r="C51" s="18" t="s">
        <v>35</v>
      </c>
      <c r="D51" s="25">
        <f>SUM(E51:F51)</f>
        <v>9076</v>
      </c>
      <c r="E51" s="25">
        <v>4447</v>
      </c>
      <c r="F51" s="25">
        <v>4629</v>
      </c>
    </row>
    <row r="52" spans="2:6" ht="12">
      <c r="B52" s="17"/>
      <c r="C52" s="18" t="s">
        <v>36</v>
      </c>
      <c r="D52" s="25">
        <f>SUM(E52:F52)</f>
        <v>2843</v>
      </c>
      <c r="E52" s="25">
        <v>1321</v>
      </c>
      <c r="F52" s="25">
        <v>1522</v>
      </c>
    </row>
    <row r="53" spans="2:6" ht="12">
      <c r="B53" s="17"/>
      <c r="C53" s="18" t="s">
        <v>37</v>
      </c>
      <c r="D53" s="25">
        <f>SUM(E53:F53)</f>
        <v>11861</v>
      </c>
      <c r="E53" s="25">
        <v>5727</v>
      </c>
      <c r="F53" s="25">
        <v>6134</v>
      </c>
    </row>
    <row r="54" spans="2:6" ht="12">
      <c r="B54" s="17"/>
      <c r="C54" s="18"/>
      <c r="D54" s="8"/>
      <c r="E54" s="8"/>
      <c r="F54" s="8"/>
    </row>
    <row r="55" spans="2:6" ht="12">
      <c r="B55" s="27" t="s">
        <v>38</v>
      </c>
      <c r="C55" s="28"/>
      <c r="D55" s="26">
        <f>SUM(E55:F55)</f>
        <v>14155</v>
      </c>
      <c r="E55" s="26">
        <f>SUM(E56)</f>
        <v>6796</v>
      </c>
      <c r="F55" s="26">
        <f>SUM(F56)</f>
        <v>7359</v>
      </c>
    </row>
    <row r="56" spans="2:6" ht="12">
      <c r="B56" s="17"/>
      <c r="C56" s="18" t="s">
        <v>39</v>
      </c>
      <c r="D56" s="25">
        <f>SUM(E56:F56)</f>
        <v>14155</v>
      </c>
      <c r="E56" s="25">
        <v>6796</v>
      </c>
      <c r="F56" s="25">
        <v>7359</v>
      </c>
    </row>
    <row r="57" spans="2:6" ht="12">
      <c r="B57" s="17"/>
      <c r="C57" s="18"/>
      <c r="D57" s="8"/>
      <c r="E57" s="8"/>
      <c r="F57" s="8"/>
    </row>
    <row r="58" spans="2:10" ht="12">
      <c r="B58" s="27" t="s">
        <v>40</v>
      </c>
      <c r="C58" s="28"/>
      <c r="D58" s="26">
        <f aca="true" t="shared" si="4" ref="D58:D66">SUM(E58:F58)</f>
        <v>54616</v>
      </c>
      <c r="E58" s="26">
        <f>SUM(E59:E66)</f>
        <v>26701</v>
      </c>
      <c r="F58" s="26">
        <f>SUM(F59:F66)</f>
        <v>27915</v>
      </c>
      <c r="H58" s="19"/>
      <c r="I58" s="19"/>
      <c r="J58" s="19"/>
    </row>
    <row r="59" spans="2:6" ht="12">
      <c r="B59" s="17"/>
      <c r="C59" s="18" t="s">
        <v>41</v>
      </c>
      <c r="D59" s="25">
        <f t="shared" si="4"/>
        <v>14692</v>
      </c>
      <c r="E59" s="25">
        <v>7105</v>
      </c>
      <c r="F59" s="25">
        <v>7587</v>
      </c>
    </row>
    <row r="60" spans="2:6" ht="12">
      <c r="B60" s="17"/>
      <c r="C60" s="18" t="s">
        <v>16</v>
      </c>
      <c r="D60" s="25">
        <f t="shared" si="4"/>
        <v>2006</v>
      </c>
      <c r="E60" s="25">
        <v>991</v>
      </c>
      <c r="F60" s="25">
        <v>1015</v>
      </c>
    </row>
    <row r="61" spans="2:6" ht="12">
      <c r="B61" s="17"/>
      <c r="C61" s="18" t="s">
        <v>42</v>
      </c>
      <c r="D61" s="25">
        <f t="shared" si="4"/>
        <v>12336</v>
      </c>
      <c r="E61" s="25">
        <v>5999</v>
      </c>
      <c r="F61" s="25">
        <v>6337</v>
      </c>
    </row>
    <row r="62" spans="2:6" ht="12">
      <c r="B62" s="17"/>
      <c r="C62" s="18" t="s">
        <v>43</v>
      </c>
      <c r="D62" s="25">
        <f t="shared" si="4"/>
        <v>5513</v>
      </c>
      <c r="E62" s="25">
        <v>2728</v>
      </c>
      <c r="F62" s="25">
        <v>2785</v>
      </c>
    </row>
    <row r="63" spans="2:6" ht="12">
      <c r="B63" s="17"/>
      <c r="C63" s="18" t="s">
        <v>44</v>
      </c>
      <c r="D63" s="25">
        <f t="shared" si="4"/>
        <v>8887</v>
      </c>
      <c r="E63" s="25">
        <v>4451</v>
      </c>
      <c r="F63" s="25">
        <v>4436</v>
      </c>
    </row>
    <row r="64" spans="2:6" ht="12">
      <c r="B64" s="17"/>
      <c r="C64" s="18" t="s">
        <v>45</v>
      </c>
      <c r="D64" s="25">
        <f t="shared" si="4"/>
        <v>6256</v>
      </c>
      <c r="E64" s="25">
        <v>3035</v>
      </c>
      <c r="F64" s="25">
        <v>3221</v>
      </c>
    </row>
    <row r="65" spans="2:6" ht="12">
      <c r="B65" s="17"/>
      <c r="C65" s="18" t="s">
        <v>46</v>
      </c>
      <c r="D65" s="25">
        <f t="shared" si="4"/>
        <v>1502</v>
      </c>
      <c r="E65" s="25">
        <v>719</v>
      </c>
      <c r="F65" s="25">
        <v>783</v>
      </c>
    </row>
    <row r="66" spans="2:6" ht="12">
      <c r="B66" s="17"/>
      <c r="C66" s="18" t="s">
        <v>47</v>
      </c>
      <c r="D66" s="25">
        <f t="shared" si="4"/>
        <v>3424</v>
      </c>
      <c r="E66" s="25">
        <v>1673</v>
      </c>
      <c r="F66" s="25">
        <v>1751</v>
      </c>
    </row>
    <row r="67" spans="2:6" ht="12">
      <c r="B67" s="17"/>
      <c r="C67" s="18"/>
      <c r="D67" s="8"/>
      <c r="E67" s="8"/>
      <c r="F67" s="8"/>
    </row>
    <row r="68" spans="2:10" ht="12">
      <c r="B68" s="27" t="s">
        <v>48</v>
      </c>
      <c r="C68" s="28"/>
      <c r="D68" s="26">
        <f aca="true" t="shared" si="5" ref="D68:D74">SUM(E68:F68)</f>
        <v>34024</v>
      </c>
      <c r="E68" s="26">
        <f>SUM(E69:E74)</f>
        <v>16426</v>
      </c>
      <c r="F68" s="26">
        <f>SUM(F69:F74)</f>
        <v>17598</v>
      </c>
      <c r="H68" s="19"/>
      <c r="I68" s="19"/>
      <c r="J68" s="19"/>
    </row>
    <row r="69" spans="2:6" ht="12">
      <c r="B69" s="17"/>
      <c r="C69" s="18" t="s">
        <v>49</v>
      </c>
      <c r="D69" s="25">
        <f t="shared" si="5"/>
        <v>4649</v>
      </c>
      <c r="E69" s="25">
        <v>2244</v>
      </c>
      <c r="F69" s="25">
        <v>2405</v>
      </c>
    </row>
    <row r="70" spans="2:6" ht="12">
      <c r="B70" s="17"/>
      <c r="C70" s="18" t="s">
        <v>50</v>
      </c>
      <c r="D70" s="25">
        <f t="shared" si="5"/>
        <v>3062</v>
      </c>
      <c r="E70" s="25">
        <v>1490</v>
      </c>
      <c r="F70" s="25">
        <v>1572</v>
      </c>
    </row>
    <row r="71" spans="2:6" ht="12">
      <c r="B71" s="17"/>
      <c r="C71" s="18" t="s">
        <v>51</v>
      </c>
      <c r="D71" s="25">
        <f t="shared" si="5"/>
        <v>8872</v>
      </c>
      <c r="E71" s="25">
        <v>4261</v>
      </c>
      <c r="F71" s="25">
        <v>4611</v>
      </c>
    </row>
    <row r="72" spans="2:6" ht="12">
      <c r="B72" s="17"/>
      <c r="C72" s="18" t="s">
        <v>52</v>
      </c>
      <c r="D72" s="25">
        <f t="shared" si="5"/>
        <v>4926</v>
      </c>
      <c r="E72" s="25">
        <v>2323</v>
      </c>
      <c r="F72" s="25">
        <v>2603</v>
      </c>
    </row>
    <row r="73" spans="2:6" ht="12">
      <c r="B73" s="17"/>
      <c r="C73" s="18" t="s">
        <v>53</v>
      </c>
      <c r="D73" s="25">
        <f t="shared" si="5"/>
        <v>6142</v>
      </c>
      <c r="E73" s="25">
        <v>2996</v>
      </c>
      <c r="F73" s="25">
        <v>3146</v>
      </c>
    </row>
    <row r="74" spans="2:6" ht="12">
      <c r="B74" s="17"/>
      <c r="C74" s="18" t="s">
        <v>54</v>
      </c>
      <c r="D74" s="25">
        <f t="shared" si="5"/>
        <v>6373</v>
      </c>
      <c r="E74" s="25">
        <v>3112</v>
      </c>
      <c r="F74" s="25">
        <v>3261</v>
      </c>
    </row>
    <row r="75" spans="2:6" ht="12">
      <c r="B75" s="17"/>
      <c r="C75" s="18"/>
      <c r="D75" s="8"/>
      <c r="E75" s="8"/>
      <c r="F75" s="8"/>
    </row>
    <row r="76" spans="2:10" ht="12">
      <c r="B76" s="27" t="s">
        <v>55</v>
      </c>
      <c r="C76" s="28"/>
      <c r="D76" s="26">
        <f>SUM(E76:F76)</f>
        <v>28500</v>
      </c>
      <c r="E76" s="26">
        <f>SUM(E77)</f>
        <v>14030</v>
      </c>
      <c r="F76" s="26">
        <f>SUM(F77)</f>
        <v>14470</v>
      </c>
      <c r="H76" s="19"/>
      <c r="I76" s="19"/>
      <c r="J76" s="19"/>
    </row>
    <row r="77" spans="2:6" ht="12">
      <c r="B77" s="17"/>
      <c r="C77" s="18" t="s">
        <v>56</v>
      </c>
      <c r="D77" s="25">
        <f>SUM(E77:F77)</f>
        <v>28500</v>
      </c>
      <c r="E77" s="25">
        <v>14030</v>
      </c>
      <c r="F77" s="25">
        <v>14470</v>
      </c>
    </row>
    <row r="78" spans="2:6" ht="12">
      <c r="B78" s="17"/>
      <c r="C78" s="18"/>
      <c r="D78" s="8"/>
      <c r="E78" s="8"/>
      <c r="F78" s="8"/>
    </row>
    <row r="79" spans="2:10" ht="12">
      <c r="B79" s="27" t="s">
        <v>57</v>
      </c>
      <c r="C79" s="28"/>
      <c r="D79" s="26">
        <f>SUM(E79:F79)</f>
        <v>21822</v>
      </c>
      <c r="E79" s="26">
        <f>SUM(E80)</f>
        <v>10673</v>
      </c>
      <c r="F79" s="26">
        <f>SUM(F80)</f>
        <v>11149</v>
      </c>
      <c r="H79" s="19"/>
      <c r="I79" s="19"/>
      <c r="J79" s="19"/>
    </row>
    <row r="80" spans="2:6" ht="12">
      <c r="B80" s="17"/>
      <c r="C80" s="18" t="s">
        <v>58</v>
      </c>
      <c r="D80" s="25">
        <f>SUM(E80:F80)</f>
        <v>21822</v>
      </c>
      <c r="E80" s="25">
        <v>10673</v>
      </c>
      <c r="F80" s="25">
        <v>11149</v>
      </c>
    </row>
    <row r="81" spans="2:6" ht="12">
      <c r="B81" s="17"/>
      <c r="C81" s="18"/>
      <c r="D81" s="8"/>
      <c r="E81" s="8"/>
      <c r="F81" s="8"/>
    </row>
    <row r="82" spans="2:6" ht="12">
      <c r="B82" s="27" t="s">
        <v>59</v>
      </c>
      <c r="C82" s="28"/>
      <c r="D82" s="26">
        <f>SUM(E82:F82)</f>
        <v>17723</v>
      </c>
      <c r="E82" s="26">
        <f>SUM(E83)</f>
        <v>8601</v>
      </c>
      <c r="F82" s="26">
        <f>SUM(F83)</f>
        <v>9122</v>
      </c>
    </row>
    <row r="83" spans="2:6" ht="12">
      <c r="B83" s="17"/>
      <c r="C83" s="18" t="s">
        <v>60</v>
      </c>
      <c r="D83" s="25">
        <f>SUM(E83:F83)</f>
        <v>17723</v>
      </c>
      <c r="E83" s="25">
        <v>8601</v>
      </c>
      <c r="F83" s="25">
        <v>9122</v>
      </c>
    </row>
    <row r="84" spans="2:6" ht="12">
      <c r="B84" s="17"/>
      <c r="C84" s="18"/>
      <c r="D84" s="8"/>
      <c r="E84" s="8"/>
      <c r="F84" s="8"/>
    </row>
    <row r="85" spans="2:10" ht="12">
      <c r="B85" s="27" t="s">
        <v>61</v>
      </c>
      <c r="C85" s="28"/>
      <c r="D85" s="26">
        <f aca="true" t="shared" si="6" ref="D85:D90">SUM(E85:F85)</f>
        <v>83189</v>
      </c>
      <c r="E85" s="26">
        <f>SUM(E86:E90)</f>
        <v>42146</v>
      </c>
      <c r="F85" s="26">
        <f>SUM(F86:F90)</f>
        <v>41043</v>
      </c>
      <c r="H85" s="19"/>
      <c r="I85" s="19"/>
      <c r="J85" s="19"/>
    </row>
    <row r="86" spans="2:6" ht="12">
      <c r="B86" s="17"/>
      <c r="C86" s="18" t="s">
        <v>62</v>
      </c>
      <c r="D86" s="25">
        <f t="shared" si="6"/>
        <v>13191</v>
      </c>
      <c r="E86" s="25">
        <v>6554</v>
      </c>
      <c r="F86" s="25">
        <v>6637</v>
      </c>
    </row>
    <row r="87" spans="2:6" ht="12">
      <c r="B87" s="17"/>
      <c r="C87" s="18" t="s">
        <v>63</v>
      </c>
      <c r="D87" s="25">
        <f t="shared" si="6"/>
        <v>9276</v>
      </c>
      <c r="E87" s="25">
        <v>4658</v>
      </c>
      <c r="F87" s="25">
        <v>4618</v>
      </c>
    </row>
    <row r="88" spans="2:6" ht="12">
      <c r="B88" s="17"/>
      <c r="C88" s="18" t="s">
        <v>64</v>
      </c>
      <c r="D88" s="25">
        <f t="shared" si="6"/>
        <v>9510</v>
      </c>
      <c r="E88" s="25">
        <v>4699</v>
      </c>
      <c r="F88" s="25">
        <v>4811</v>
      </c>
    </row>
    <row r="89" spans="2:6" ht="12">
      <c r="B89" s="17"/>
      <c r="C89" s="18" t="s">
        <v>65</v>
      </c>
      <c r="D89" s="25">
        <f t="shared" si="6"/>
        <v>28677</v>
      </c>
      <c r="E89" s="25">
        <v>14964</v>
      </c>
      <c r="F89" s="25">
        <v>13713</v>
      </c>
    </row>
    <row r="90" spans="2:6" ht="12">
      <c r="B90" s="17"/>
      <c r="C90" s="18" t="s">
        <v>66</v>
      </c>
      <c r="D90" s="25">
        <f t="shared" si="6"/>
        <v>22535</v>
      </c>
      <c r="E90" s="25">
        <v>11271</v>
      </c>
      <c r="F90" s="25">
        <v>11264</v>
      </c>
    </row>
    <row r="91" spans="5:6" ht="17.25">
      <c r="E91" s="12" t="s">
        <v>75</v>
      </c>
      <c r="F91" s="12" t="s">
        <v>74</v>
      </c>
    </row>
    <row r="92" ht="12">
      <c r="B92" s="2" t="s">
        <v>73</v>
      </c>
    </row>
  </sheetData>
  <mergeCells count="18">
    <mergeCell ref="B1:G1"/>
    <mergeCell ref="B29:C29"/>
    <mergeCell ref="B23:C23"/>
    <mergeCell ref="B22:C22"/>
    <mergeCell ref="B3:C3"/>
    <mergeCell ref="B5:C5"/>
    <mergeCell ref="B7:C7"/>
    <mergeCell ref="B9:C9"/>
    <mergeCell ref="B55:C55"/>
    <mergeCell ref="B58:C58"/>
    <mergeCell ref="B35:C35"/>
    <mergeCell ref="B85:C85"/>
    <mergeCell ref="B68:C68"/>
    <mergeCell ref="B76:C76"/>
    <mergeCell ref="B79:C79"/>
    <mergeCell ref="B82:C82"/>
    <mergeCell ref="B42:C42"/>
    <mergeCell ref="B49:C49"/>
  </mergeCells>
  <printOptions/>
  <pageMargins left="0.984251968503937" right="0.7874015748031497" top="0.5905511811023623" bottom="0.3937007874015748" header="0.5118110236220472" footer="0.5118110236220472"/>
  <pageSetup fitToHeight="1" fitToWidth="1" horizontalDpi="400" verticalDpi="400" orientation="portrait" paperSize="9" scale="74" r:id="rId1"/>
  <headerFooter alignWithMargins="0">
    <oddHeader>&amp;L&amp;F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2006-03-03T04:40:33Z</cp:lastPrinted>
  <dcterms:created xsi:type="dcterms:W3CDTF">1999-08-08T13:52:57Z</dcterms:created>
  <dcterms:modified xsi:type="dcterms:W3CDTF">2006-03-03T04:56:35Z</dcterms:modified>
  <cp:category/>
  <cp:version/>
  <cp:contentType/>
  <cp:contentStatus/>
</cp:coreProperties>
</file>