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50" activeTab="0"/>
  </bookViews>
  <sheets>
    <sheet name="167_個人企業経済（1）規模別一業主あたりの年間収支" sheetId="1" r:id="rId1"/>
    <sheet name="個人企業経済（続） (2)規模別一業主あたり一ｶ月の平均収支" sheetId="2" r:id="rId2"/>
    <sheet name="個人企業経済（続） (3)期別一業主あたり一期間（3カ月)間の" sheetId="3" r:id="rId3"/>
  </sheets>
  <definedNames/>
  <calcPr fullCalcOnLoad="1"/>
</workbook>
</file>

<file path=xl/sharedStrings.xml><?xml version="1.0" encoding="utf-8"?>
<sst xmlns="http://schemas.openxmlformats.org/spreadsheetml/2006/main" count="653" uniqueCount="94">
  <si>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</si>
  <si>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</si>
  <si>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</si>
  <si>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</si>
  <si>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</si>
  <si>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</si>
  <si>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</si>
  <si>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</si>
  <si>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</si>
  <si>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</si>
  <si>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</si>
  <si>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</si>
  <si>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</si>
  <si>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（14）</t>
  </si>
  <si>
    <t>（15）</t>
  </si>
  <si>
    <t>（16）</t>
  </si>
  <si>
    <t>（17）</t>
  </si>
  <si>
    <t>（18）</t>
  </si>
  <si>
    <t>（19）</t>
  </si>
  <si>
    <t>家屋の
総延面積</t>
  </si>
  <si>
    <t>(1)のうち
営業用
延面積</t>
  </si>
  <si>
    <t>操業日数</t>
  </si>
  <si>
    <t>世帯人員</t>
  </si>
  <si>
    <t>(5)のうち業主
以外でこの事
業所外からの
収入を得たもの</t>
  </si>
  <si>
    <t>従業者
総数</t>
  </si>
  <si>
    <t>(7)のうち
雇用
従業者数</t>
  </si>
  <si>
    <t>在庫高
増減
(10)―(9)</t>
  </si>
  <si>
    <t>売上高
(営業収入)</t>
  </si>
  <si>
    <t>総額</t>
  </si>
  <si>
    <t>仕入高</t>
  </si>
  <si>
    <t>営業上の
人件費</t>
  </si>
  <si>
    <t>その他の
営業費</t>
  </si>
  <si>
    <t>営業利益
(11)+(17)</t>
  </si>
  <si>
    <t>営業収支
差額
(12)-(13)</t>
  </si>
  <si>
    <t>土地・建物
機械設備費</t>
  </si>
  <si>
    <t>1人</t>
  </si>
  <si>
    <t>2人～4人</t>
  </si>
  <si>
    <t>5人～9人</t>
  </si>
  <si>
    <t>10人以上</t>
  </si>
  <si>
    <t>営業支出</t>
  </si>
  <si>
    <t>㎡</t>
  </si>
  <si>
    <t>％</t>
  </si>
  <si>
    <t>日</t>
  </si>
  <si>
    <t>人</t>
  </si>
  <si>
    <t>（1）規模数別一業主あたりの年間収支</t>
  </si>
  <si>
    <t>　イ）製造業</t>
  </si>
  <si>
    <t>△印は減少を示す。</t>
  </si>
  <si>
    <t>　ロ）卸売・小売業</t>
  </si>
  <si>
    <t>　ハ）サービス業</t>
  </si>
  <si>
    <t>5人以上</t>
  </si>
  <si>
    <t>資料：県統計課</t>
  </si>
  <si>
    <t>167．個人企業経済（昭和40年度）</t>
  </si>
  <si>
    <t>項目</t>
  </si>
  <si>
    <t>期首
在庫高</t>
  </si>
  <si>
    <t>期末
在庫高</t>
  </si>
  <si>
    <t xml:space="preserve">売上高
</t>
  </si>
  <si>
    <t>昭和36年度</t>
  </si>
  <si>
    <t>―</t>
  </si>
  <si>
    <t>円</t>
  </si>
  <si>
    <t>昭和38年度</t>
  </si>
  <si>
    <t>個人企業経済（昭和40年度）（続）</t>
  </si>
  <si>
    <t>昭和39年度</t>
  </si>
  <si>
    <t>（3)期別一業主あたり一期間（３ヵ月間）の収支</t>
  </si>
  <si>
    <t>(5)家族の家業以外からの
収入</t>
  </si>
  <si>
    <t>―</t>
  </si>
  <si>
    <t>1期</t>
  </si>
  <si>
    <t>2期</t>
  </si>
  <si>
    <t>3期</t>
  </si>
  <si>
    <t>4期</t>
  </si>
  <si>
    <t>昭和40年度</t>
  </si>
  <si>
    <t>―</t>
  </si>
  <si>
    <t>37年度</t>
  </si>
  <si>
    <t>38年度</t>
  </si>
  <si>
    <t>39年度</t>
  </si>
  <si>
    <t>40年度</t>
  </si>
  <si>
    <t>(7)のうち
雇用従業
者　　　数</t>
  </si>
  <si>
    <t>従業者
総　 数</t>
  </si>
  <si>
    <t>家屋の総
延 面 積</t>
  </si>
  <si>
    <t>従業者
総   数</t>
  </si>
  <si>
    <t>期   首
在庫高</t>
  </si>
  <si>
    <t>期   末
在庫高</t>
  </si>
  <si>
    <t>在庫高増減
(10)―(9)</t>
  </si>
  <si>
    <t>営業収支
の 差 額
(12)-(13)</t>
  </si>
  <si>
    <t>期　 首
在庫高</t>
  </si>
  <si>
    <t>営業上の
人 件 費</t>
  </si>
  <si>
    <t>その他の
営 業 費</t>
  </si>
  <si>
    <t>(1)のうち
営業用延
面      積</t>
  </si>
  <si>
    <t>営業用部分
の百分比
(2)/(1)×100</t>
  </si>
  <si>
    <t>従業者
総　数</t>
  </si>
  <si>
    <t>期　　首
在庫高</t>
  </si>
  <si>
    <t>期　　末
在庫高</t>
  </si>
  <si>
    <t>営業収支
の差額
(12)-(13)</t>
  </si>
  <si>
    <t>―</t>
  </si>
  <si>
    <t>（2）規模数別一業主あたり1ｶ月の平均収支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</si>
</sst>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#,##0;&quot;△ &quot;#,##0"/>
    <numFmt numFmtId="179" formatCode="#,##0.00;&quot;△ &quot;#,##0.00"/>
    <numFmt numFmtId="180" formatCode="0.0"/>
  </numFmts>
  <fonts count="7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177" fontId="1" fillId="0" borderId="4" xfId="0" applyNumberFormat="1" applyFont="1" applyBorder="1" applyAlignment="1">
      <alignment wrapText="1"/>
    </xf>
    <xf numFmtId="177" fontId="4" fillId="0" borderId="4" xfId="0" applyNumberFormat="1" applyFont="1" applyBorder="1" applyAlignment="1">
      <alignment wrapText="1"/>
    </xf>
    <xf numFmtId="178" fontId="1" fillId="0" borderId="4" xfId="0" applyNumberFormat="1" applyFont="1" applyBorder="1" applyAlignment="1">
      <alignment wrapText="1"/>
    </xf>
    <xf numFmtId="178" fontId="4" fillId="0" borderId="4" xfId="0" applyNumberFormat="1" applyFont="1" applyBorder="1" applyAlignment="1">
      <alignment wrapText="1"/>
    </xf>
    <xf numFmtId="177" fontId="1" fillId="0" borderId="4" xfId="0" applyNumberFormat="1" applyFont="1" applyBorder="1" applyAlignment="1">
      <alignment horizontal="right" wrapText="1"/>
    </xf>
    <xf numFmtId="0" fontId="1" fillId="0" borderId="4" xfId="0" applyFont="1" applyBorder="1" applyAlignment="1">
      <alignment/>
    </xf>
    <xf numFmtId="180" fontId="4" fillId="0" borderId="4" xfId="0" applyNumberFormat="1" applyFont="1" applyBorder="1" applyAlignment="1">
      <alignment/>
    </xf>
    <xf numFmtId="178" fontId="1" fillId="0" borderId="4" xfId="0" applyNumberFormat="1" applyFont="1" applyBorder="1" applyAlignment="1">
      <alignment horizontal="right" wrapText="1"/>
    </xf>
    <xf numFmtId="177" fontId="4" fillId="0" borderId="4" xfId="0" applyNumberFormat="1" applyFont="1" applyBorder="1" applyAlignment="1">
      <alignment horizontal="right" wrapText="1"/>
    </xf>
    <xf numFmtId="178" fontId="1" fillId="0" borderId="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  <xf numFmtId="49" fontId="1" fillId="3" borderId="6" xfId="0" applyNumberFormat="1" applyFont="1" applyFill="1" applyBorder="1" applyAlignment="1">
      <alignment horizontal="distributed" vertical="center" wrapText="1"/>
    </xf>
    <xf numFmtId="49" fontId="1" fillId="3" borderId="4" xfId="0" applyNumberFormat="1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/>
    </xf>
    <xf numFmtId="0" fontId="1" fillId="2" borderId="2" xfId="0" applyFont="1" applyFill="1" applyBorder="1" applyAlignment="1">
      <alignment horizontal="distributed"/>
    </xf>
    <xf numFmtId="0" fontId="1" fillId="2" borderId="1" xfId="0" applyFont="1" applyFill="1" applyBorder="1" applyAlignment="1">
      <alignment horizontal="distributed"/>
    </xf>
    <xf numFmtId="0" fontId="1" fillId="2" borderId="2" xfId="0" applyFont="1" applyFill="1" applyBorder="1" applyAlignment="1">
      <alignment horizontal="distributed"/>
    </xf>
    <xf numFmtId="49" fontId="1" fillId="3" borderId="6" xfId="0" applyNumberFormat="1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/>
    </xf>
    <xf numFmtId="0" fontId="4" fillId="2" borderId="2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625" style="0" customWidth="1"/>
    <col min="3" max="3" width="7.375" style="0" customWidth="1"/>
    <col min="4" max="6" width="11.625" style="0" customWidth="1"/>
    <col min="7" max="8" width="9.50390625" style="0" bestFit="1" customWidth="1"/>
    <col min="9" max="9" width="13.125" style="0" customWidth="1"/>
    <col min="10" max="11" width="9.50390625" style="0" bestFit="1" customWidth="1"/>
    <col min="12" max="13" width="10.75390625" style="0" bestFit="1" customWidth="1"/>
    <col min="14" max="14" width="13.875" style="0" bestFit="1" customWidth="1"/>
    <col min="15" max="15" width="10.75390625" style="0" bestFit="1" customWidth="1"/>
    <col min="16" max="16" width="11.125" style="0" bestFit="1" customWidth="1"/>
    <col min="17" max="17" width="10.875" style="0" bestFit="1" customWidth="1"/>
    <col min="18" max="18" width="9.375" style="0" bestFit="1" customWidth="1"/>
    <col min="20" max="20" width="10.50390625" style="0" customWidth="1"/>
    <col min="21" max="21" width="9.375" style="0" bestFit="1" customWidth="1"/>
  </cols>
  <sheetData>
    <row r="1" spans="1:27" ht="14.25">
      <c r="A1" s="1"/>
      <c r="B1" s="2" t="s">
        <v>51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" customHeight="1">
      <c r="A2" s="1"/>
      <c r="B2" s="21" t="s">
        <v>44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" customHeight="1">
      <c r="A3" s="1"/>
      <c r="B3" s="1" t="s">
        <v>45</v>
      </c>
      <c r="D3" s="1"/>
      <c r="E3" s="1"/>
      <c r="F3" s="1"/>
      <c r="G3" s="1"/>
      <c r="H3" s="8" t="s">
        <v>46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" customHeight="1">
      <c r="A4" s="1"/>
      <c r="B4" s="35" t="s">
        <v>52</v>
      </c>
      <c r="C4" s="36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8</v>
      </c>
      <c r="M4" s="6" t="s">
        <v>9</v>
      </c>
      <c r="N4" s="6" t="s">
        <v>10</v>
      </c>
      <c r="O4" s="6" t="s">
        <v>11</v>
      </c>
      <c r="P4" s="34" t="s">
        <v>39</v>
      </c>
      <c r="Q4" s="34"/>
      <c r="R4" s="34"/>
      <c r="S4" s="34"/>
      <c r="T4" s="6" t="s">
        <v>16</v>
      </c>
      <c r="U4" s="6" t="s">
        <v>17</v>
      </c>
      <c r="V4" s="6" t="s">
        <v>18</v>
      </c>
      <c r="W4" s="1"/>
      <c r="X4" s="1"/>
      <c r="Y4" s="1"/>
      <c r="Z4" s="1"/>
      <c r="AA4" s="1"/>
    </row>
    <row r="5" spans="1:27" ht="12" customHeight="1">
      <c r="A5" s="1"/>
      <c r="B5" s="37"/>
      <c r="C5" s="38"/>
      <c r="D5" s="24" t="s">
        <v>77</v>
      </c>
      <c r="E5" s="24" t="s">
        <v>20</v>
      </c>
      <c r="F5" s="24" t="s">
        <v>87</v>
      </c>
      <c r="G5" s="22" t="s">
        <v>21</v>
      </c>
      <c r="H5" s="22" t="s">
        <v>22</v>
      </c>
      <c r="I5" s="24" t="s">
        <v>23</v>
      </c>
      <c r="J5" s="24" t="s">
        <v>78</v>
      </c>
      <c r="K5" s="24" t="s">
        <v>75</v>
      </c>
      <c r="L5" s="24" t="s">
        <v>79</v>
      </c>
      <c r="M5" s="24" t="s">
        <v>80</v>
      </c>
      <c r="N5" s="24" t="s">
        <v>81</v>
      </c>
      <c r="O5" s="24" t="s">
        <v>55</v>
      </c>
      <c r="P5" s="6" t="s">
        <v>12</v>
      </c>
      <c r="Q5" s="6" t="s">
        <v>13</v>
      </c>
      <c r="R5" s="6" t="s">
        <v>14</v>
      </c>
      <c r="S5" s="6" t="s">
        <v>15</v>
      </c>
      <c r="T5" s="24" t="s">
        <v>82</v>
      </c>
      <c r="U5" s="24" t="s">
        <v>32</v>
      </c>
      <c r="V5" s="24" t="s">
        <v>34</v>
      </c>
      <c r="W5" s="1"/>
      <c r="X5" s="1"/>
      <c r="Y5" s="1"/>
      <c r="Z5" s="1"/>
      <c r="AA5" s="1"/>
    </row>
    <row r="6" spans="1:27" ht="12" customHeight="1">
      <c r="A6" s="1"/>
      <c r="B6" s="37"/>
      <c r="C6" s="38"/>
      <c r="D6" s="24"/>
      <c r="E6" s="24"/>
      <c r="F6" s="24"/>
      <c r="G6" s="22"/>
      <c r="H6" s="22"/>
      <c r="I6" s="24"/>
      <c r="J6" s="22"/>
      <c r="K6" s="22"/>
      <c r="L6" s="22"/>
      <c r="M6" s="22"/>
      <c r="N6" s="22"/>
      <c r="O6" s="22"/>
      <c r="P6" s="31" t="s">
        <v>28</v>
      </c>
      <c r="Q6" s="31" t="s">
        <v>29</v>
      </c>
      <c r="R6" s="25" t="s">
        <v>84</v>
      </c>
      <c r="S6" s="25" t="s">
        <v>85</v>
      </c>
      <c r="T6" s="22"/>
      <c r="U6" s="22"/>
      <c r="V6" s="22"/>
      <c r="W6" s="1"/>
      <c r="X6" s="1"/>
      <c r="Y6" s="1"/>
      <c r="Z6" s="1"/>
      <c r="AA6" s="1"/>
    </row>
    <row r="7" spans="1:27" ht="12" customHeight="1">
      <c r="A7" s="1"/>
      <c r="B7" s="37"/>
      <c r="C7" s="38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6"/>
      <c r="Q7" s="26"/>
      <c r="R7" s="26"/>
      <c r="S7" s="26"/>
      <c r="T7" s="22"/>
      <c r="U7" s="22"/>
      <c r="V7" s="22"/>
      <c r="W7" s="1"/>
      <c r="X7" s="1"/>
      <c r="Y7" s="1"/>
      <c r="Z7" s="1"/>
      <c r="AA7" s="1"/>
    </row>
    <row r="8" spans="1:27" ht="12" customHeight="1">
      <c r="A8" s="1"/>
      <c r="B8" s="39"/>
      <c r="C8" s="40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6"/>
      <c r="Q8" s="26"/>
      <c r="R8" s="26"/>
      <c r="S8" s="26"/>
      <c r="T8" s="23"/>
      <c r="U8" s="23"/>
      <c r="V8" s="23"/>
      <c r="W8" s="1"/>
      <c r="X8" s="1"/>
      <c r="Y8" s="1"/>
      <c r="Z8" s="1"/>
      <c r="AA8" s="1"/>
    </row>
    <row r="9" spans="1:27" ht="12" customHeight="1">
      <c r="A9" s="1"/>
      <c r="B9" s="3"/>
      <c r="C9" s="4"/>
      <c r="D9" s="7" t="s">
        <v>40</v>
      </c>
      <c r="E9" s="7" t="s">
        <v>40</v>
      </c>
      <c r="F9" s="7" t="s">
        <v>41</v>
      </c>
      <c r="G9" s="7" t="s">
        <v>42</v>
      </c>
      <c r="H9" s="7" t="s">
        <v>43</v>
      </c>
      <c r="I9" s="7" t="s">
        <v>43</v>
      </c>
      <c r="J9" s="7" t="s">
        <v>43</v>
      </c>
      <c r="K9" s="7" t="s">
        <v>43</v>
      </c>
      <c r="L9" s="7" t="s">
        <v>58</v>
      </c>
      <c r="M9" s="7" t="s">
        <v>58</v>
      </c>
      <c r="N9" s="7" t="s">
        <v>58</v>
      </c>
      <c r="O9" s="7" t="s">
        <v>58</v>
      </c>
      <c r="P9" s="7" t="s">
        <v>58</v>
      </c>
      <c r="Q9" s="7" t="s">
        <v>58</v>
      </c>
      <c r="R9" s="7" t="s">
        <v>58</v>
      </c>
      <c r="S9" s="7" t="s">
        <v>58</v>
      </c>
      <c r="T9" s="7" t="s">
        <v>58</v>
      </c>
      <c r="U9" s="7" t="s">
        <v>58</v>
      </c>
      <c r="V9" s="7" t="s">
        <v>58</v>
      </c>
      <c r="W9" s="1"/>
      <c r="X9" s="1"/>
      <c r="Y9" s="1"/>
      <c r="Z9" s="1"/>
      <c r="AA9" s="1"/>
    </row>
    <row r="10" spans="1:27" ht="12" customHeight="1">
      <c r="A10" s="1"/>
      <c r="B10" s="27" t="s">
        <v>56</v>
      </c>
      <c r="C10" s="28"/>
      <c r="D10" s="13">
        <v>124</v>
      </c>
      <c r="E10" s="13">
        <v>74</v>
      </c>
      <c r="F10" s="11">
        <v>59.9</v>
      </c>
      <c r="G10" s="13">
        <v>320</v>
      </c>
      <c r="H10" s="11">
        <v>5.1</v>
      </c>
      <c r="I10" s="15" t="s">
        <v>57</v>
      </c>
      <c r="J10" s="11">
        <v>4.7</v>
      </c>
      <c r="K10" s="11">
        <v>3</v>
      </c>
      <c r="L10" s="13">
        <v>1241376</v>
      </c>
      <c r="M10" s="13">
        <v>1253568</v>
      </c>
      <c r="N10" s="13">
        <v>12192</v>
      </c>
      <c r="O10" s="13">
        <v>3975180</v>
      </c>
      <c r="P10" s="13">
        <v>3360660</v>
      </c>
      <c r="Q10" s="13">
        <v>2545224</v>
      </c>
      <c r="R10" s="13">
        <v>442980</v>
      </c>
      <c r="S10" s="13">
        <v>372456</v>
      </c>
      <c r="T10" s="13">
        <v>614520</v>
      </c>
      <c r="U10" s="13">
        <v>624712</v>
      </c>
      <c r="V10" s="13">
        <v>50844</v>
      </c>
      <c r="W10" s="1"/>
      <c r="X10" s="1"/>
      <c r="Y10" s="1"/>
      <c r="Z10" s="1"/>
      <c r="AA10" s="1"/>
    </row>
    <row r="11" spans="1:27" ht="12" customHeight="1">
      <c r="A11" s="1"/>
      <c r="B11" s="3"/>
      <c r="C11" s="5" t="s">
        <v>71</v>
      </c>
      <c r="D11" s="13">
        <v>114</v>
      </c>
      <c r="E11" s="13">
        <v>58</v>
      </c>
      <c r="F11" s="11">
        <v>51.2</v>
      </c>
      <c r="G11" s="13">
        <v>312</v>
      </c>
      <c r="H11" s="11">
        <v>5.3</v>
      </c>
      <c r="I11" s="15" t="s">
        <v>57</v>
      </c>
      <c r="J11" s="11">
        <v>4.1</v>
      </c>
      <c r="K11" s="11">
        <v>2.2</v>
      </c>
      <c r="L11" s="13">
        <v>983292</v>
      </c>
      <c r="M11" s="13">
        <v>977016</v>
      </c>
      <c r="N11" s="13">
        <v>-6276</v>
      </c>
      <c r="O11" s="13">
        <v>3181428</v>
      </c>
      <c r="P11" s="13">
        <v>2513172</v>
      </c>
      <c r="Q11" s="13">
        <v>1893060</v>
      </c>
      <c r="R11" s="13">
        <v>361236</v>
      </c>
      <c r="S11" s="13">
        <v>258876</v>
      </c>
      <c r="T11" s="13">
        <v>668256</v>
      </c>
      <c r="U11" s="13">
        <v>661980</v>
      </c>
      <c r="V11" s="13">
        <v>254740</v>
      </c>
      <c r="W11" s="1"/>
      <c r="X11" s="1"/>
      <c r="Y11" s="1"/>
      <c r="Z11" s="1"/>
      <c r="AA11" s="1"/>
    </row>
    <row r="12" spans="1:27" ht="12" customHeight="1">
      <c r="A12" s="1"/>
      <c r="B12" s="3"/>
      <c r="C12" s="5" t="s">
        <v>72</v>
      </c>
      <c r="D12" s="13">
        <v>102</v>
      </c>
      <c r="E12" s="13">
        <v>53</v>
      </c>
      <c r="F12" s="11">
        <v>52</v>
      </c>
      <c r="G12" s="13">
        <v>318</v>
      </c>
      <c r="H12" s="11">
        <v>5</v>
      </c>
      <c r="I12" s="11">
        <v>0.4</v>
      </c>
      <c r="J12" s="11">
        <v>4</v>
      </c>
      <c r="K12" s="11">
        <v>0.2</v>
      </c>
      <c r="L12" s="13">
        <v>792696</v>
      </c>
      <c r="M12" s="13">
        <v>746076</v>
      </c>
      <c r="N12" s="13">
        <v>-46620</v>
      </c>
      <c r="O12" s="13">
        <v>3100848</v>
      </c>
      <c r="P12" s="13">
        <v>2339520</v>
      </c>
      <c r="Q12" s="13">
        <v>1565880</v>
      </c>
      <c r="R12" s="13">
        <v>467640</v>
      </c>
      <c r="S12" s="13">
        <v>306000</v>
      </c>
      <c r="T12" s="13">
        <v>761328</v>
      </c>
      <c r="U12" s="13">
        <v>714708</v>
      </c>
      <c r="V12" s="13">
        <v>74148</v>
      </c>
      <c r="W12" s="1"/>
      <c r="X12" s="1"/>
      <c r="Y12" s="1"/>
      <c r="Z12" s="1"/>
      <c r="AA12" s="1"/>
    </row>
    <row r="13" spans="1:27" ht="12" customHeight="1">
      <c r="A13" s="1"/>
      <c r="B13" s="3"/>
      <c r="C13" s="5" t="s">
        <v>73</v>
      </c>
      <c r="D13" s="11">
        <v>125.8</v>
      </c>
      <c r="E13" s="11">
        <v>60.5</v>
      </c>
      <c r="F13" s="11">
        <v>48.1</v>
      </c>
      <c r="G13" s="11">
        <v>314.5</v>
      </c>
      <c r="H13" s="11">
        <v>5.3</v>
      </c>
      <c r="I13" s="11">
        <v>0.5</v>
      </c>
      <c r="J13" s="11">
        <v>3.8</v>
      </c>
      <c r="K13" s="11">
        <v>1.9</v>
      </c>
      <c r="L13" s="13">
        <v>807702</v>
      </c>
      <c r="M13" s="13">
        <v>786938</v>
      </c>
      <c r="N13" s="13">
        <v>-20764</v>
      </c>
      <c r="O13" s="13">
        <v>5560727</v>
      </c>
      <c r="P13" s="13">
        <v>2494529</v>
      </c>
      <c r="Q13" s="13">
        <v>1724575</v>
      </c>
      <c r="R13" s="13">
        <v>451733</v>
      </c>
      <c r="S13" s="13">
        <v>318221</v>
      </c>
      <c r="T13" s="13">
        <v>856198</v>
      </c>
      <c r="U13" s="13">
        <v>835434</v>
      </c>
      <c r="V13" s="13">
        <v>72506</v>
      </c>
      <c r="W13" s="1"/>
      <c r="X13" s="1"/>
      <c r="Y13" s="1"/>
      <c r="Z13" s="1"/>
      <c r="AA13" s="1"/>
    </row>
    <row r="14" spans="1:27" ht="12" customHeight="1">
      <c r="A14" s="1"/>
      <c r="B14" s="9"/>
      <c r="C14" s="10" t="s">
        <v>74</v>
      </c>
      <c r="D14" s="12">
        <v>118.5</v>
      </c>
      <c r="E14" s="12">
        <v>56.4</v>
      </c>
      <c r="F14" s="12">
        <v>47.6</v>
      </c>
      <c r="G14" s="12">
        <v>311.7</v>
      </c>
      <c r="H14" s="12">
        <v>5.1</v>
      </c>
      <c r="I14" s="12">
        <v>0.4</v>
      </c>
      <c r="J14" s="12">
        <v>4.2</v>
      </c>
      <c r="K14" s="12">
        <v>2.3</v>
      </c>
      <c r="L14" s="14">
        <v>786148</v>
      </c>
      <c r="M14" s="14">
        <v>729887</v>
      </c>
      <c r="N14" s="14">
        <v>-56261</v>
      </c>
      <c r="O14" s="14">
        <v>3671858</v>
      </c>
      <c r="P14" s="14">
        <v>2708333</v>
      </c>
      <c r="Q14" s="14">
        <v>1900801</v>
      </c>
      <c r="R14" s="14">
        <v>550813</v>
      </c>
      <c r="S14" s="14">
        <v>256719</v>
      </c>
      <c r="T14" s="14">
        <v>963525</v>
      </c>
      <c r="U14" s="14">
        <v>907264</v>
      </c>
      <c r="V14" s="14">
        <v>104002</v>
      </c>
      <c r="W14" s="1"/>
      <c r="X14" s="1"/>
      <c r="Y14" s="1"/>
      <c r="Z14" s="1"/>
      <c r="AA14" s="1"/>
    </row>
    <row r="15" spans="1:27" ht="12" customHeight="1">
      <c r="A15" s="1"/>
      <c r="B15" s="29" t="s">
        <v>35</v>
      </c>
      <c r="C15" s="30"/>
      <c r="D15" s="11">
        <v>78.3</v>
      </c>
      <c r="E15" s="11">
        <v>28.5</v>
      </c>
      <c r="F15" s="11">
        <v>36.4</v>
      </c>
      <c r="G15" s="11">
        <v>301.6</v>
      </c>
      <c r="H15" s="11">
        <v>4.7</v>
      </c>
      <c r="I15" s="11">
        <v>0.7</v>
      </c>
      <c r="J15" s="11">
        <v>1.5</v>
      </c>
      <c r="K15" s="11">
        <v>0.2</v>
      </c>
      <c r="L15" s="13">
        <v>296247</v>
      </c>
      <c r="M15" s="13">
        <v>165708</v>
      </c>
      <c r="N15" s="13">
        <v>-130539</v>
      </c>
      <c r="O15" s="13">
        <v>1063219</v>
      </c>
      <c r="P15" s="13">
        <v>545389</v>
      </c>
      <c r="Q15" s="13">
        <v>451099</v>
      </c>
      <c r="R15" s="13">
        <v>31671</v>
      </c>
      <c r="S15" s="13">
        <v>62619</v>
      </c>
      <c r="T15" s="13">
        <v>517830</v>
      </c>
      <c r="U15" s="13">
        <v>387291</v>
      </c>
      <c r="V15" s="13">
        <v>4993</v>
      </c>
      <c r="W15" s="1"/>
      <c r="X15" s="1"/>
      <c r="Y15" s="1"/>
      <c r="Z15" s="1"/>
      <c r="AA15" s="1"/>
    </row>
    <row r="16" spans="1:27" ht="12" customHeight="1">
      <c r="A16" s="1"/>
      <c r="B16" s="32" t="s">
        <v>36</v>
      </c>
      <c r="C16" s="33"/>
      <c r="D16" s="11">
        <v>104.3</v>
      </c>
      <c r="E16" s="11">
        <v>42.6</v>
      </c>
      <c r="F16" s="11">
        <v>40.8</v>
      </c>
      <c r="G16" s="11">
        <v>315.5</v>
      </c>
      <c r="H16" s="11">
        <v>5.3</v>
      </c>
      <c r="I16" s="11">
        <v>0.4</v>
      </c>
      <c r="J16" s="11">
        <v>3</v>
      </c>
      <c r="K16" s="11">
        <v>0.9</v>
      </c>
      <c r="L16" s="13">
        <v>637658</v>
      </c>
      <c r="M16" s="13">
        <v>692699</v>
      </c>
      <c r="N16" s="13">
        <v>55041</v>
      </c>
      <c r="O16" s="13">
        <v>3049683</v>
      </c>
      <c r="P16" s="13">
        <v>2325252</v>
      </c>
      <c r="Q16" s="13">
        <v>1913017</v>
      </c>
      <c r="R16" s="13">
        <v>239398</v>
      </c>
      <c r="S16" s="13">
        <v>172837</v>
      </c>
      <c r="T16" s="13">
        <v>724431</v>
      </c>
      <c r="U16" s="13">
        <v>779472</v>
      </c>
      <c r="V16" s="13">
        <v>118406</v>
      </c>
      <c r="W16" s="1"/>
      <c r="X16" s="1"/>
      <c r="Y16" s="1"/>
      <c r="Z16" s="1"/>
      <c r="AA16" s="1"/>
    </row>
    <row r="17" spans="1:27" ht="12" customHeight="1">
      <c r="A17" s="1"/>
      <c r="B17" s="32" t="s">
        <v>37</v>
      </c>
      <c r="C17" s="33"/>
      <c r="D17" s="11">
        <v>147.7</v>
      </c>
      <c r="E17" s="11">
        <v>67.8</v>
      </c>
      <c r="F17" s="11">
        <v>45.9</v>
      </c>
      <c r="G17" s="11">
        <v>315.9</v>
      </c>
      <c r="H17" s="11">
        <v>5.1</v>
      </c>
      <c r="I17" s="11">
        <v>0.2</v>
      </c>
      <c r="J17" s="11">
        <v>5.8</v>
      </c>
      <c r="K17" s="11">
        <v>3.5</v>
      </c>
      <c r="L17" s="13">
        <v>1321370</v>
      </c>
      <c r="M17" s="13">
        <v>1103585</v>
      </c>
      <c r="N17" s="13">
        <v>-217785</v>
      </c>
      <c r="O17" s="13">
        <v>4882965</v>
      </c>
      <c r="P17" s="13">
        <v>3430822</v>
      </c>
      <c r="Q17" s="13">
        <v>2162820</v>
      </c>
      <c r="R17" s="13">
        <v>873949</v>
      </c>
      <c r="S17" s="13">
        <v>394053</v>
      </c>
      <c r="T17" s="13">
        <v>1452143</v>
      </c>
      <c r="U17" s="13">
        <v>1234358</v>
      </c>
      <c r="V17" s="13">
        <v>181976</v>
      </c>
      <c r="W17" s="1"/>
      <c r="X17" s="1"/>
      <c r="Y17" s="1"/>
      <c r="Z17" s="1"/>
      <c r="AA17" s="1"/>
    </row>
    <row r="18" spans="1:27" ht="12" customHeight="1">
      <c r="A18" s="1"/>
      <c r="B18" s="32" t="s">
        <v>38</v>
      </c>
      <c r="C18" s="33"/>
      <c r="D18" s="11">
        <v>215.9</v>
      </c>
      <c r="E18" s="11">
        <v>154.8</v>
      </c>
      <c r="F18" s="11">
        <v>71.7</v>
      </c>
      <c r="G18" s="11">
        <v>310.9</v>
      </c>
      <c r="H18" s="11">
        <v>4.9</v>
      </c>
      <c r="I18" s="11">
        <v>0.2</v>
      </c>
      <c r="J18" s="11">
        <v>12.1</v>
      </c>
      <c r="K18" s="11">
        <v>9.9</v>
      </c>
      <c r="L18" s="13">
        <v>1595028</v>
      </c>
      <c r="M18" s="13">
        <v>1480811</v>
      </c>
      <c r="N18" s="13">
        <v>-114217</v>
      </c>
      <c r="O18" s="13">
        <v>9829898</v>
      </c>
      <c r="P18" s="13">
        <v>7698759</v>
      </c>
      <c r="Q18" s="13">
        <v>4468645</v>
      </c>
      <c r="R18" s="13">
        <v>2431808</v>
      </c>
      <c r="S18" s="13">
        <v>798306</v>
      </c>
      <c r="T18" s="13">
        <v>2131139</v>
      </c>
      <c r="U18" s="13">
        <v>2016922</v>
      </c>
      <c r="V18" s="13">
        <v>129048</v>
      </c>
      <c r="W18" s="1"/>
      <c r="X18" s="1"/>
      <c r="Y18" s="1"/>
      <c r="Z18" s="1"/>
      <c r="AA18" s="1"/>
    </row>
    <row r="19" spans="1:27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" customHeight="1">
      <c r="A20" s="1"/>
      <c r="B20" s="1" t="s">
        <v>47</v>
      </c>
      <c r="C20" s="1"/>
      <c r="D20" s="1"/>
      <c r="E20" s="1"/>
      <c r="F20" s="1"/>
      <c r="G20" s="1"/>
      <c r="H20" s="8" t="s">
        <v>46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" customHeight="1">
      <c r="A21" s="1"/>
      <c r="B21" s="35" t="s">
        <v>52</v>
      </c>
      <c r="C21" s="36"/>
      <c r="D21" s="6" t="s">
        <v>0</v>
      </c>
      <c r="E21" s="6" t="s">
        <v>1</v>
      </c>
      <c r="F21" s="6" t="s">
        <v>2</v>
      </c>
      <c r="G21" s="6" t="s">
        <v>3</v>
      </c>
      <c r="H21" s="6" t="s">
        <v>4</v>
      </c>
      <c r="I21" s="6" t="s">
        <v>5</v>
      </c>
      <c r="J21" s="6" t="s">
        <v>6</v>
      </c>
      <c r="K21" s="6" t="s">
        <v>7</v>
      </c>
      <c r="L21" s="6" t="s">
        <v>8</v>
      </c>
      <c r="M21" s="6" t="s">
        <v>9</v>
      </c>
      <c r="N21" s="6" t="s">
        <v>10</v>
      </c>
      <c r="O21" s="6" t="s">
        <v>11</v>
      </c>
      <c r="P21" s="34" t="s">
        <v>39</v>
      </c>
      <c r="Q21" s="34"/>
      <c r="R21" s="34"/>
      <c r="S21" s="34"/>
      <c r="T21" s="6" t="s">
        <v>16</v>
      </c>
      <c r="U21" s="6" t="s">
        <v>17</v>
      </c>
      <c r="V21" s="6" t="s">
        <v>18</v>
      </c>
      <c r="W21" s="1"/>
      <c r="X21" s="1"/>
      <c r="Y21" s="1"/>
      <c r="Z21" s="1"/>
      <c r="AA21" s="1"/>
    </row>
    <row r="22" spans="1:27" ht="12" customHeight="1">
      <c r="A22" s="1"/>
      <c r="B22" s="37"/>
      <c r="C22" s="38"/>
      <c r="D22" s="24" t="s">
        <v>77</v>
      </c>
      <c r="E22" s="24" t="s">
        <v>20</v>
      </c>
      <c r="F22" s="24" t="s">
        <v>87</v>
      </c>
      <c r="G22" s="22" t="s">
        <v>21</v>
      </c>
      <c r="H22" s="22" t="s">
        <v>22</v>
      </c>
      <c r="I22" s="24" t="s">
        <v>23</v>
      </c>
      <c r="J22" s="24" t="s">
        <v>76</v>
      </c>
      <c r="K22" s="24" t="s">
        <v>75</v>
      </c>
      <c r="L22" s="24" t="s">
        <v>83</v>
      </c>
      <c r="M22" s="24" t="s">
        <v>80</v>
      </c>
      <c r="N22" s="24" t="s">
        <v>81</v>
      </c>
      <c r="O22" s="24" t="s">
        <v>55</v>
      </c>
      <c r="P22" s="6" t="s">
        <v>12</v>
      </c>
      <c r="Q22" s="6" t="s">
        <v>13</v>
      </c>
      <c r="R22" s="6" t="s">
        <v>14</v>
      </c>
      <c r="S22" s="6" t="s">
        <v>15</v>
      </c>
      <c r="T22" s="24" t="s">
        <v>82</v>
      </c>
      <c r="U22" s="24" t="s">
        <v>32</v>
      </c>
      <c r="V22" s="24" t="s">
        <v>34</v>
      </c>
      <c r="W22" s="1"/>
      <c r="X22" s="1"/>
      <c r="Y22" s="1"/>
      <c r="Z22" s="1"/>
      <c r="AA22" s="1"/>
    </row>
    <row r="23" spans="1:27" ht="12" customHeight="1">
      <c r="A23" s="1"/>
      <c r="B23" s="37"/>
      <c r="C23" s="38"/>
      <c r="D23" s="24"/>
      <c r="E23" s="24"/>
      <c r="F23" s="24"/>
      <c r="G23" s="22"/>
      <c r="H23" s="22"/>
      <c r="I23" s="24"/>
      <c r="J23" s="22"/>
      <c r="K23" s="22"/>
      <c r="L23" s="22"/>
      <c r="M23" s="22"/>
      <c r="N23" s="22"/>
      <c r="O23" s="22"/>
      <c r="P23" s="31" t="s">
        <v>28</v>
      </c>
      <c r="Q23" s="31" t="s">
        <v>29</v>
      </c>
      <c r="R23" s="25" t="s">
        <v>84</v>
      </c>
      <c r="S23" s="25" t="s">
        <v>85</v>
      </c>
      <c r="T23" s="22"/>
      <c r="U23" s="22"/>
      <c r="V23" s="22"/>
      <c r="W23" s="1"/>
      <c r="X23" s="1"/>
      <c r="Y23" s="1"/>
      <c r="Z23" s="1"/>
      <c r="AA23" s="1"/>
    </row>
    <row r="24" spans="1:27" ht="12" customHeight="1">
      <c r="A24" s="1"/>
      <c r="B24" s="37"/>
      <c r="C24" s="38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6"/>
      <c r="Q24" s="26"/>
      <c r="R24" s="26"/>
      <c r="S24" s="26"/>
      <c r="T24" s="22"/>
      <c r="U24" s="22"/>
      <c r="V24" s="22"/>
      <c r="W24" s="1"/>
      <c r="X24" s="1"/>
      <c r="Y24" s="1"/>
      <c r="Z24" s="1"/>
      <c r="AA24" s="1"/>
    </row>
    <row r="25" spans="1:27" ht="12" customHeight="1">
      <c r="A25" s="1"/>
      <c r="B25" s="39"/>
      <c r="C25" s="40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6"/>
      <c r="Q25" s="26"/>
      <c r="R25" s="26"/>
      <c r="S25" s="26"/>
      <c r="T25" s="23"/>
      <c r="U25" s="23"/>
      <c r="V25" s="23"/>
      <c r="W25" s="1"/>
      <c r="X25" s="1"/>
      <c r="Y25" s="1"/>
      <c r="Z25" s="1"/>
      <c r="AA25" s="1"/>
    </row>
    <row r="26" spans="1:27" ht="12" customHeight="1">
      <c r="A26" s="1"/>
      <c r="B26" s="3"/>
      <c r="C26" s="4"/>
      <c r="D26" s="7" t="s">
        <v>40</v>
      </c>
      <c r="E26" s="7" t="s">
        <v>40</v>
      </c>
      <c r="F26" s="7" t="s">
        <v>41</v>
      </c>
      <c r="G26" s="7" t="s">
        <v>42</v>
      </c>
      <c r="H26" s="7" t="s">
        <v>43</v>
      </c>
      <c r="I26" s="7" t="s">
        <v>43</v>
      </c>
      <c r="J26" s="7" t="s">
        <v>43</v>
      </c>
      <c r="K26" s="7" t="s">
        <v>43</v>
      </c>
      <c r="L26" s="7" t="s">
        <v>58</v>
      </c>
      <c r="M26" s="7" t="s">
        <v>58</v>
      </c>
      <c r="N26" s="7" t="s">
        <v>58</v>
      </c>
      <c r="O26" s="7" t="s">
        <v>58</v>
      </c>
      <c r="P26" s="7" t="s">
        <v>58</v>
      </c>
      <c r="Q26" s="7" t="s">
        <v>58</v>
      </c>
      <c r="R26" s="7" t="s">
        <v>58</v>
      </c>
      <c r="S26" s="7" t="s">
        <v>58</v>
      </c>
      <c r="T26" s="7" t="s">
        <v>58</v>
      </c>
      <c r="U26" s="7" t="s">
        <v>58</v>
      </c>
      <c r="V26" s="7" t="s">
        <v>58</v>
      </c>
      <c r="W26" s="1"/>
      <c r="X26" s="1"/>
      <c r="Y26" s="1"/>
      <c r="Z26" s="1"/>
      <c r="AA26" s="1"/>
    </row>
    <row r="27" spans="1:27" ht="12" customHeight="1">
      <c r="A27" s="1"/>
      <c r="B27" s="27" t="s">
        <v>56</v>
      </c>
      <c r="C27" s="28"/>
      <c r="D27" s="13">
        <v>84</v>
      </c>
      <c r="E27" s="13">
        <v>32</v>
      </c>
      <c r="F27" s="11">
        <v>38.3</v>
      </c>
      <c r="G27" s="13">
        <v>341</v>
      </c>
      <c r="H27" s="11">
        <v>4.6</v>
      </c>
      <c r="I27" s="15" t="s">
        <v>57</v>
      </c>
      <c r="J27" s="11">
        <v>2.2</v>
      </c>
      <c r="K27" s="11">
        <v>0.5</v>
      </c>
      <c r="L27" s="13">
        <v>761496</v>
      </c>
      <c r="M27" s="13">
        <v>804048</v>
      </c>
      <c r="N27" s="13">
        <f>SUM(M27-L27)</f>
        <v>42552</v>
      </c>
      <c r="O27" s="13">
        <v>2834136</v>
      </c>
      <c r="P27" s="13">
        <f>SUM(Q27:S27)</f>
        <v>2492868</v>
      </c>
      <c r="Q27" s="13">
        <v>2291064</v>
      </c>
      <c r="R27" s="13">
        <v>70800</v>
      </c>
      <c r="S27" s="13">
        <v>131004</v>
      </c>
      <c r="T27" s="13">
        <f>SUM(O27-P27)</f>
        <v>341268</v>
      </c>
      <c r="U27" s="13">
        <f>SUM(N27+T27)</f>
        <v>383820</v>
      </c>
      <c r="V27" s="13">
        <v>13572</v>
      </c>
      <c r="W27" s="1"/>
      <c r="X27" s="1"/>
      <c r="Y27" s="1"/>
      <c r="Z27" s="1"/>
      <c r="AA27" s="1"/>
    </row>
    <row r="28" spans="1:27" ht="12" customHeight="1">
      <c r="A28" s="1"/>
      <c r="B28" s="3"/>
      <c r="C28" s="5" t="s">
        <v>71</v>
      </c>
      <c r="D28" s="13">
        <v>83</v>
      </c>
      <c r="E28" s="13">
        <v>26</v>
      </c>
      <c r="F28" s="11">
        <v>31.7</v>
      </c>
      <c r="G28" s="13">
        <v>330</v>
      </c>
      <c r="H28" s="11">
        <v>4.7</v>
      </c>
      <c r="I28" s="15" t="s">
        <v>57</v>
      </c>
      <c r="J28" s="11">
        <v>2.2</v>
      </c>
      <c r="K28" s="11">
        <v>0.5</v>
      </c>
      <c r="L28" s="13">
        <v>951072</v>
      </c>
      <c r="M28" s="13">
        <v>1054356</v>
      </c>
      <c r="N28" s="13">
        <f aca="true" t="shared" si="0" ref="N28:N34">SUM(M28-L28)</f>
        <v>103284</v>
      </c>
      <c r="O28" s="13">
        <v>3388752</v>
      </c>
      <c r="P28" s="13">
        <f aca="true" t="shared" si="1" ref="P28:P34">SUM(Q28:S28)</f>
        <v>2928888</v>
      </c>
      <c r="Q28" s="13">
        <v>2732748</v>
      </c>
      <c r="R28" s="13">
        <v>72420</v>
      </c>
      <c r="S28" s="13">
        <v>123720</v>
      </c>
      <c r="T28" s="13">
        <f aca="true" t="shared" si="2" ref="T28:T34">SUM(O28-P28)</f>
        <v>459864</v>
      </c>
      <c r="U28" s="13">
        <f aca="true" t="shared" si="3" ref="U28:U34">SUM(N28+T28)</f>
        <v>563148</v>
      </c>
      <c r="V28" s="13">
        <v>8568</v>
      </c>
      <c r="W28" s="1"/>
      <c r="X28" s="1"/>
      <c r="Y28" s="1"/>
      <c r="Z28" s="1"/>
      <c r="AA28" s="1"/>
    </row>
    <row r="29" spans="1:27" ht="12" customHeight="1">
      <c r="A29" s="1"/>
      <c r="B29" s="3"/>
      <c r="C29" s="5" t="s">
        <v>72</v>
      </c>
      <c r="D29" s="13">
        <v>77</v>
      </c>
      <c r="E29" s="13">
        <v>27</v>
      </c>
      <c r="F29" s="11">
        <v>35.1</v>
      </c>
      <c r="G29" s="13">
        <v>334</v>
      </c>
      <c r="H29" s="11">
        <v>4.6</v>
      </c>
      <c r="I29" s="11">
        <v>0.5</v>
      </c>
      <c r="J29" s="11">
        <v>2.1</v>
      </c>
      <c r="K29" s="11">
        <v>0.4</v>
      </c>
      <c r="L29" s="13">
        <v>855240</v>
      </c>
      <c r="M29" s="13">
        <v>923292</v>
      </c>
      <c r="N29" s="13">
        <f t="shared" si="0"/>
        <v>68052</v>
      </c>
      <c r="O29" s="13">
        <v>2565096</v>
      </c>
      <c r="P29" s="13">
        <f t="shared" si="1"/>
        <v>2132676</v>
      </c>
      <c r="Q29" s="13">
        <v>1927512</v>
      </c>
      <c r="R29" s="13">
        <v>71004</v>
      </c>
      <c r="S29" s="13">
        <v>134160</v>
      </c>
      <c r="T29" s="13">
        <f t="shared" si="2"/>
        <v>432420</v>
      </c>
      <c r="U29" s="13">
        <f t="shared" si="3"/>
        <v>500472</v>
      </c>
      <c r="V29" s="13">
        <v>43632</v>
      </c>
      <c r="W29" s="1"/>
      <c r="X29" s="1"/>
      <c r="Y29" s="1"/>
      <c r="Z29" s="1"/>
      <c r="AA29" s="1"/>
    </row>
    <row r="30" spans="1:27" ht="12" customHeight="1">
      <c r="A30" s="1"/>
      <c r="B30" s="3"/>
      <c r="C30" s="5" t="s">
        <v>73</v>
      </c>
      <c r="D30" s="11">
        <v>83.8</v>
      </c>
      <c r="E30" s="11">
        <v>30</v>
      </c>
      <c r="F30" s="11">
        <v>35.8</v>
      </c>
      <c r="G30" s="11">
        <v>332.4</v>
      </c>
      <c r="H30" s="11">
        <v>4.9</v>
      </c>
      <c r="I30" s="11">
        <v>0.7</v>
      </c>
      <c r="J30" s="11">
        <v>2.1</v>
      </c>
      <c r="K30" s="11">
        <v>0.3</v>
      </c>
      <c r="L30" s="13">
        <v>1210205</v>
      </c>
      <c r="M30" s="13">
        <v>1272563</v>
      </c>
      <c r="N30" s="13">
        <f t="shared" si="0"/>
        <v>62358</v>
      </c>
      <c r="O30" s="13">
        <v>3489660</v>
      </c>
      <c r="P30" s="13">
        <f t="shared" si="1"/>
        <v>2888814</v>
      </c>
      <c r="Q30" s="13">
        <v>2653638</v>
      </c>
      <c r="R30" s="13">
        <v>71852</v>
      </c>
      <c r="S30" s="13">
        <v>163324</v>
      </c>
      <c r="T30" s="13">
        <f t="shared" si="2"/>
        <v>600846</v>
      </c>
      <c r="U30" s="13">
        <f t="shared" si="3"/>
        <v>663204</v>
      </c>
      <c r="V30" s="13">
        <v>43890</v>
      </c>
      <c r="W30" s="1"/>
      <c r="X30" s="1"/>
      <c r="Y30" s="1"/>
      <c r="Z30" s="1"/>
      <c r="AA30" s="1"/>
    </row>
    <row r="31" spans="1:27" ht="12" customHeight="1">
      <c r="A31" s="1"/>
      <c r="B31" s="9"/>
      <c r="C31" s="10" t="s">
        <v>74</v>
      </c>
      <c r="D31" s="12">
        <v>83.2</v>
      </c>
      <c r="E31" s="12">
        <v>27.3</v>
      </c>
      <c r="F31" s="12">
        <v>32.8</v>
      </c>
      <c r="G31" s="12">
        <v>331.9</v>
      </c>
      <c r="H31" s="12">
        <v>4.6</v>
      </c>
      <c r="I31" s="12">
        <v>0.6</v>
      </c>
      <c r="J31" s="12">
        <v>2.2</v>
      </c>
      <c r="K31" s="12">
        <v>0.4</v>
      </c>
      <c r="L31" s="14">
        <v>1514225</v>
      </c>
      <c r="M31" s="14">
        <v>1543607</v>
      </c>
      <c r="N31" s="14">
        <f t="shared" si="0"/>
        <v>29382</v>
      </c>
      <c r="O31" s="14">
        <v>4017235</v>
      </c>
      <c r="P31" s="14">
        <f t="shared" si="1"/>
        <v>3320431</v>
      </c>
      <c r="Q31" s="14">
        <v>3046287</v>
      </c>
      <c r="R31" s="14">
        <v>103128</v>
      </c>
      <c r="S31" s="14">
        <v>171016</v>
      </c>
      <c r="T31" s="14">
        <f t="shared" si="2"/>
        <v>696804</v>
      </c>
      <c r="U31" s="14">
        <f t="shared" si="3"/>
        <v>726186</v>
      </c>
      <c r="V31" s="14">
        <v>24335</v>
      </c>
      <c r="W31" s="1"/>
      <c r="X31" s="1"/>
      <c r="Y31" s="1"/>
      <c r="Z31" s="1"/>
      <c r="AA31" s="1"/>
    </row>
    <row r="32" spans="1:27" ht="12" customHeight="1">
      <c r="A32" s="1"/>
      <c r="B32" s="29" t="s">
        <v>35</v>
      </c>
      <c r="C32" s="30"/>
      <c r="D32" s="11">
        <v>65.1</v>
      </c>
      <c r="E32" s="11">
        <v>19.7</v>
      </c>
      <c r="F32" s="11">
        <v>30.2</v>
      </c>
      <c r="G32" s="11">
        <v>328.2</v>
      </c>
      <c r="H32" s="11">
        <v>4</v>
      </c>
      <c r="I32" s="11">
        <v>0.9</v>
      </c>
      <c r="J32" s="11">
        <v>1.3</v>
      </c>
      <c r="K32" s="11">
        <v>0.1</v>
      </c>
      <c r="L32" s="13">
        <v>737390</v>
      </c>
      <c r="M32" s="13">
        <v>615680</v>
      </c>
      <c r="N32" s="13">
        <f t="shared" si="0"/>
        <v>-121710</v>
      </c>
      <c r="O32" s="13">
        <v>1744287</v>
      </c>
      <c r="P32" s="13">
        <f t="shared" si="1"/>
        <v>1176791</v>
      </c>
      <c r="Q32" s="13">
        <v>1097675</v>
      </c>
      <c r="R32" s="13">
        <v>15849</v>
      </c>
      <c r="S32" s="13">
        <v>63267</v>
      </c>
      <c r="T32" s="13">
        <f t="shared" si="2"/>
        <v>567496</v>
      </c>
      <c r="U32" s="13">
        <f t="shared" si="3"/>
        <v>445786</v>
      </c>
      <c r="V32" s="13">
        <v>4069</v>
      </c>
      <c r="W32" s="1"/>
      <c r="X32" s="1"/>
      <c r="Y32" s="1"/>
      <c r="Z32" s="1"/>
      <c r="AA32" s="1"/>
    </row>
    <row r="33" spans="1:27" ht="12" customHeight="1">
      <c r="A33" s="1"/>
      <c r="B33" s="32" t="s">
        <v>36</v>
      </c>
      <c r="C33" s="33"/>
      <c r="D33" s="11">
        <v>88.1</v>
      </c>
      <c r="E33" s="11">
        <v>27.9</v>
      </c>
      <c r="F33" s="11">
        <v>31.7</v>
      </c>
      <c r="G33" s="11">
        <v>333.2</v>
      </c>
      <c r="H33" s="11">
        <v>4.8</v>
      </c>
      <c r="I33" s="11">
        <v>0.5</v>
      </c>
      <c r="J33" s="11">
        <v>2.4</v>
      </c>
      <c r="K33" s="11">
        <v>0.3</v>
      </c>
      <c r="L33" s="13">
        <v>1788218</v>
      </c>
      <c r="M33" s="13">
        <v>1911587</v>
      </c>
      <c r="N33" s="13">
        <f t="shared" si="0"/>
        <v>123369</v>
      </c>
      <c r="O33" s="13">
        <v>4568907</v>
      </c>
      <c r="P33" s="13">
        <f t="shared" si="1"/>
        <v>3899024</v>
      </c>
      <c r="Q33" s="13">
        <v>3624471</v>
      </c>
      <c r="R33" s="13">
        <v>75967</v>
      </c>
      <c r="S33" s="13">
        <v>198586</v>
      </c>
      <c r="T33" s="13">
        <f t="shared" si="2"/>
        <v>669883</v>
      </c>
      <c r="U33" s="13">
        <f t="shared" si="3"/>
        <v>793252</v>
      </c>
      <c r="V33" s="13">
        <v>16026</v>
      </c>
      <c r="W33" s="1"/>
      <c r="X33" s="1"/>
      <c r="Y33" s="1"/>
      <c r="Z33" s="1"/>
      <c r="AA33" s="1"/>
    </row>
    <row r="34" spans="1:27" ht="12" customHeight="1">
      <c r="A34" s="1"/>
      <c r="B34" s="32" t="s">
        <v>49</v>
      </c>
      <c r="C34" s="33"/>
      <c r="D34" s="11">
        <v>125.6</v>
      </c>
      <c r="E34" s="11">
        <v>62.8</v>
      </c>
      <c r="F34" s="11">
        <v>50</v>
      </c>
      <c r="G34" s="11">
        <v>336.8</v>
      </c>
      <c r="H34" s="11">
        <v>6</v>
      </c>
      <c r="I34" s="11">
        <v>0.2</v>
      </c>
      <c r="J34" s="11">
        <v>5.2</v>
      </c>
      <c r="K34" s="11">
        <v>3.6</v>
      </c>
      <c r="L34" s="13">
        <v>2640402</v>
      </c>
      <c r="M34" s="13">
        <v>2433037</v>
      </c>
      <c r="N34" s="13">
        <f t="shared" si="0"/>
        <v>-207365</v>
      </c>
      <c r="O34" s="13">
        <v>10112432</v>
      </c>
      <c r="P34" s="13">
        <f t="shared" si="1"/>
        <v>8415865</v>
      </c>
      <c r="Q34" s="13">
        <v>7093148</v>
      </c>
      <c r="R34" s="13">
        <v>878639</v>
      </c>
      <c r="S34" s="13">
        <v>444078</v>
      </c>
      <c r="T34" s="13">
        <f t="shared" si="2"/>
        <v>1696567</v>
      </c>
      <c r="U34" s="13">
        <f t="shared" si="3"/>
        <v>1489202</v>
      </c>
      <c r="V34" s="13">
        <v>226827</v>
      </c>
      <c r="W34" s="1"/>
      <c r="X34" s="1"/>
      <c r="Y34" s="1"/>
      <c r="Z34" s="1"/>
      <c r="AA34" s="1"/>
    </row>
    <row r="35" spans="1:27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" customHeight="1">
      <c r="A36" s="1"/>
      <c r="B36" s="1" t="s">
        <v>48</v>
      </c>
      <c r="C36" s="1"/>
      <c r="D36" s="1"/>
      <c r="E36" s="1"/>
      <c r="F36" s="1"/>
      <c r="G36" s="1"/>
      <c r="H36" s="8" t="s">
        <v>46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>
      <c r="A37" s="1"/>
      <c r="B37" s="35" t="s">
        <v>52</v>
      </c>
      <c r="C37" s="36"/>
      <c r="D37" s="6" t="s">
        <v>0</v>
      </c>
      <c r="E37" s="6" t="s">
        <v>1</v>
      </c>
      <c r="F37" s="6" t="s">
        <v>2</v>
      </c>
      <c r="G37" s="6" t="s">
        <v>3</v>
      </c>
      <c r="H37" s="6" t="s">
        <v>4</v>
      </c>
      <c r="I37" s="6" t="s">
        <v>5</v>
      </c>
      <c r="J37" s="6" t="s">
        <v>6</v>
      </c>
      <c r="K37" s="6" t="s">
        <v>7</v>
      </c>
      <c r="L37" s="6" t="s">
        <v>8</v>
      </c>
      <c r="M37" s="6" t="s">
        <v>9</v>
      </c>
      <c r="N37" s="6" t="s">
        <v>10</v>
      </c>
      <c r="O37" s="6" t="s">
        <v>11</v>
      </c>
      <c r="P37" s="34" t="s">
        <v>39</v>
      </c>
      <c r="Q37" s="34"/>
      <c r="R37" s="34"/>
      <c r="S37" s="34"/>
      <c r="T37" s="6" t="s">
        <v>16</v>
      </c>
      <c r="U37" s="6" t="s">
        <v>17</v>
      </c>
      <c r="V37" s="6" t="s">
        <v>18</v>
      </c>
      <c r="W37" s="1"/>
      <c r="X37" s="1"/>
      <c r="Y37" s="1"/>
      <c r="Z37" s="1"/>
      <c r="AA37" s="1"/>
    </row>
    <row r="38" spans="1:27" ht="12" customHeight="1">
      <c r="A38" s="1"/>
      <c r="B38" s="37"/>
      <c r="C38" s="38"/>
      <c r="D38" s="24" t="s">
        <v>77</v>
      </c>
      <c r="E38" s="24" t="s">
        <v>86</v>
      </c>
      <c r="F38" s="24" t="s">
        <v>87</v>
      </c>
      <c r="G38" s="22" t="s">
        <v>21</v>
      </c>
      <c r="H38" s="22" t="s">
        <v>22</v>
      </c>
      <c r="I38" s="24" t="s">
        <v>23</v>
      </c>
      <c r="J38" s="24" t="s">
        <v>88</v>
      </c>
      <c r="K38" s="24" t="s">
        <v>75</v>
      </c>
      <c r="L38" s="24" t="s">
        <v>89</v>
      </c>
      <c r="M38" s="24" t="s">
        <v>90</v>
      </c>
      <c r="N38" s="24" t="s">
        <v>81</v>
      </c>
      <c r="O38" s="24" t="s">
        <v>55</v>
      </c>
      <c r="P38" s="6" t="s">
        <v>12</v>
      </c>
      <c r="Q38" s="6" t="s">
        <v>13</v>
      </c>
      <c r="R38" s="6" t="s">
        <v>14</v>
      </c>
      <c r="S38" s="6" t="s">
        <v>15</v>
      </c>
      <c r="T38" s="24" t="s">
        <v>82</v>
      </c>
      <c r="U38" s="24" t="s">
        <v>32</v>
      </c>
      <c r="V38" s="24" t="s">
        <v>34</v>
      </c>
      <c r="W38" s="1"/>
      <c r="X38" s="1"/>
      <c r="Y38" s="1"/>
      <c r="Z38" s="1"/>
      <c r="AA38" s="1"/>
    </row>
    <row r="39" spans="1:27" ht="12" customHeight="1">
      <c r="A39" s="1"/>
      <c r="B39" s="37"/>
      <c r="C39" s="38"/>
      <c r="D39" s="24"/>
      <c r="E39" s="24"/>
      <c r="F39" s="24"/>
      <c r="G39" s="22"/>
      <c r="H39" s="22"/>
      <c r="I39" s="24"/>
      <c r="J39" s="22"/>
      <c r="K39" s="22"/>
      <c r="L39" s="22"/>
      <c r="M39" s="22"/>
      <c r="N39" s="22"/>
      <c r="O39" s="22"/>
      <c r="P39" s="31" t="s">
        <v>28</v>
      </c>
      <c r="Q39" s="31" t="s">
        <v>29</v>
      </c>
      <c r="R39" s="25" t="s">
        <v>30</v>
      </c>
      <c r="S39" s="25" t="s">
        <v>31</v>
      </c>
      <c r="T39" s="22"/>
      <c r="U39" s="22"/>
      <c r="V39" s="22"/>
      <c r="W39" s="1"/>
      <c r="X39" s="1"/>
      <c r="Y39" s="1"/>
      <c r="Z39" s="1"/>
      <c r="AA39" s="1"/>
    </row>
    <row r="40" spans="1:27" ht="12" customHeight="1">
      <c r="A40" s="1"/>
      <c r="B40" s="37"/>
      <c r="C40" s="38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6"/>
      <c r="Q40" s="26"/>
      <c r="R40" s="26"/>
      <c r="S40" s="26"/>
      <c r="T40" s="22"/>
      <c r="U40" s="22"/>
      <c r="V40" s="22"/>
      <c r="W40" s="1"/>
      <c r="X40" s="1"/>
      <c r="Y40" s="1"/>
      <c r="Z40" s="1"/>
      <c r="AA40" s="1"/>
    </row>
    <row r="41" spans="2:22" ht="12" customHeight="1">
      <c r="B41" s="39"/>
      <c r="C41" s="40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6"/>
      <c r="Q41" s="26"/>
      <c r="R41" s="26"/>
      <c r="S41" s="26"/>
      <c r="T41" s="23"/>
      <c r="U41" s="23"/>
      <c r="V41" s="23"/>
    </row>
    <row r="42" spans="2:22" ht="12" customHeight="1">
      <c r="B42" s="3"/>
      <c r="C42" s="4"/>
      <c r="D42" s="7" t="s">
        <v>40</v>
      </c>
      <c r="E42" s="7" t="s">
        <v>40</v>
      </c>
      <c r="F42" s="7" t="s">
        <v>41</v>
      </c>
      <c r="G42" s="7" t="s">
        <v>42</v>
      </c>
      <c r="H42" s="7" t="s">
        <v>43</v>
      </c>
      <c r="I42" s="7" t="s">
        <v>43</v>
      </c>
      <c r="J42" s="7" t="s">
        <v>43</v>
      </c>
      <c r="K42" s="7" t="s">
        <v>43</v>
      </c>
      <c r="L42" s="7" t="s">
        <v>58</v>
      </c>
      <c r="M42" s="7" t="s">
        <v>58</v>
      </c>
      <c r="N42" s="7" t="s">
        <v>58</v>
      </c>
      <c r="O42" s="7" t="s">
        <v>58</v>
      </c>
      <c r="P42" s="7" t="s">
        <v>58</v>
      </c>
      <c r="Q42" s="7" t="s">
        <v>58</v>
      </c>
      <c r="R42" s="7" t="s">
        <v>58</v>
      </c>
      <c r="S42" s="7" t="s">
        <v>58</v>
      </c>
      <c r="T42" s="7" t="s">
        <v>58</v>
      </c>
      <c r="U42" s="7" t="s">
        <v>58</v>
      </c>
      <c r="V42" s="7" t="s">
        <v>58</v>
      </c>
    </row>
    <row r="43" spans="2:22" ht="12" customHeight="1">
      <c r="B43" s="27" t="s">
        <v>59</v>
      </c>
      <c r="C43" s="28"/>
      <c r="D43" s="13">
        <v>111</v>
      </c>
      <c r="E43" s="13">
        <v>58</v>
      </c>
      <c r="F43" s="11">
        <v>52.3</v>
      </c>
      <c r="G43" s="13">
        <v>322</v>
      </c>
      <c r="H43" s="11">
        <v>4.7</v>
      </c>
      <c r="I43" s="11">
        <v>0.4</v>
      </c>
      <c r="J43" s="11">
        <v>2.5</v>
      </c>
      <c r="K43" s="11">
        <v>0.9</v>
      </c>
      <c r="L43" s="13">
        <v>95100</v>
      </c>
      <c r="M43" s="13">
        <v>102288</v>
      </c>
      <c r="N43" s="13">
        <f aca="true" t="shared" si="4" ref="N43:N48">SUM(M43-L43)</f>
        <v>7188</v>
      </c>
      <c r="O43" s="13">
        <v>943224</v>
      </c>
      <c r="P43" s="13">
        <f aca="true" t="shared" si="5" ref="P43:P48">SUM(Q43:S43)</f>
        <v>535536</v>
      </c>
      <c r="Q43" s="13">
        <v>249408</v>
      </c>
      <c r="R43" s="13">
        <v>150072</v>
      </c>
      <c r="S43" s="13">
        <v>136056</v>
      </c>
      <c r="T43" s="13">
        <f aca="true" t="shared" si="6" ref="T43:T48">SUM(O43-P43)</f>
        <v>407688</v>
      </c>
      <c r="U43" s="13">
        <f aca="true" t="shared" si="7" ref="U43:U48">SUM(N43+T43)</f>
        <v>414876</v>
      </c>
      <c r="V43" s="13">
        <v>40008</v>
      </c>
    </row>
    <row r="44" spans="2:22" ht="12" customHeight="1">
      <c r="B44" s="3"/>
      <c r="C44" s="5" t="s">
        <v>73</v>
      </c>
      <c r="D44" s="11">
        <v>90.8</v>
      </c>
      <c r="E44" s="11">
        <v>45.5</v>
      </c>
      <c r="F44" s="11">
        <v>50.1</v>
      </c>
      <c r="G44" s="11">
        <v>313.2</v>
      </c>
      <c r="H44" s="11">
        <v>4.8</v>
      </c>
      <c r="I44" s="11">
        <v>0.5</v>
      </c>
      <c r="J44" s="11">
        <v>2.6</v>
      </c>
      <c r="K44" s="11">
        <v>0.9</v>
      </c>
      <c r="L44" s="13">
        <v>155429</v>
      </c>
      <c r="M44" s="13">
        <v>189391</v>
      </c>
      <c r="N44" s="13">
        <f t="shared" si="4"/>
        <v>33962</v>
      </c>
      <c r="O44" s="13">
        <v>1417464</v>
      </c>
      <c r="P44" s="13">
        <f t="shared" si="5"/>
        <v>828706</v>
      </c>
      <c r="Q44" s="13">
        <v>396235</v>
      </c>
      <c r="R44" s="13">
        <v>225526</v>
      </c>
      <c r="S44" s="13">
        <v>206945</v>
      </c>
      <c r="T44" s="13">
        <f t="shared" si="6"/>
        <v>588758</v>
      </c>
      <c r="U44" s="13">
        <f t="shared" si="7"/>
        <v>622720</v>
      </c>
      <c r="V44" s="13">
        <v>48397</v>
      </c>
    </row>
    <row r="45" spans="2:22" ht="12" customHeight="1">
      <c r="B45" s="9"/>
      <c r="C45" s="10" t="s">
        <v>74</v>
      </c>
      <c r="D45" s="12">
        <v>94.8</v>
      </c>
      <c r="E45" s="12">
        <v>47.3</v>
      </c>
      <c r="F45" s="12">
        <v>49.9</v>
      </c>
      <c r="G45" s="12">
        <v>318.6</v>
      </c>
      <c r="H45" s="12">
        <v>4.7</v>
      </c>
      <c r="I45" s="12">
        <v>0.5</v>
      </c>
      <c r="J45" s="12">
        <v>2.5</v>
      </c>
      <c r="K45" s="12">
        <v>0.8</v>
      </c>
      <c r="L45" s="14">
        <v>182752</v>
      </c>
      <c r="M45" s="14">
        <v>157506</v>
      </c>
      <c r="N45" s="14">
        <f t="shared" si="4"/>
        <v>-25246</v>
      </c>
      <c r="O45" s="14">
        <v>1508560</v>
      </c>
      <c r="P45" s="14">
        <f t="shared" si="5"/>
        <v>780580</v>
      </c>
      <c r="Q45" s="14">
        <v>386835</v>
      </c>
      <c r="R45" s="14">
        <v>193384</v>
      </c>
      <c r="S45" s="14">
        <v>200361</v>
      </c>
      <c r="T45" s="14">
        <f t="shared" si="6"/>
        <v>727980</v>
      </c>
      <c r="U45" s="14">
        <f t="shared" si="7"/>
        <v>702734</v>
      </c>
      <c r="V45" s="14">
        <v>178678</v>
      </c>
    </row>
    <row r="46" spans="2:22" ht="12" customHeight="1">
      <c r="B46" s="29" t="s">
        <v>35</v>
      </c>
      <c r="C46" s="30"/>
      <c r="D46" s="11">
        <v>69.2</v>
      </c>
      <c r="E46" s="11">
        <v>28.1</v>
      </c>
      <c r="F46" s="11">
        <v>40.6</v>
      </c>
      <c r="G46" s="11">
        <v>316.1</v>
      </c>
      <c r="H46" s="11">
        <v>4.3</v>
      </c>
      <c r="I46" s="11">
        <v>0.8</v>
      </c>
      <c r="J46" s="11">
        <v>1.1</v>
      </c>
      <c r="K46" s="11">
        <v>0.1</v>
      </c>
      <c r="L46" s="13">
        <v>122302</v>
      </c>
      <c r="M46" s="13">
        <v>125152</v>
      </c>
      <c r="N46" s="13">
        <f t="shared" si="4"/>
        <v>2850</v>
      </c>
      <c r="O46" s="13">
        <v>861757</v>
      </c>
      <c r="P46" s="13">
        <f t="shared" si="5"/>
        <v>451749</v>
      </c>
      <c r="Q46" s="13">
        <v>351186</v>
      </c>
      <c r="R46" s="13">
        <v>26135</v>
      </c>
      <c r="S46" s="13">
        <v>74428</v>
      </c>
      <c r="T46" s="13">
        <f t="shared" si="6"/>
        <v>410008</v>
      </c>
      <c r="U46" s="13">
        <f t="shared" si="7"/>
        <v>412858</v>
      </c>
      <c r="V46" s="13">
        <v>19362</v>
      </c>
    </row>
    <row r="47" spans="2:22" ht="12" customHeight="1">
      <c r="B47" s="32" t="s">
        <v>36</v>
      </c>
      <c r="C47" s="33"/>
      <c r="D47" s="11">
        <v>99.3</v>
      </c>
      <c r="E47" s="11">
        <v>51.1</v>
      </c>
      <c r="F47" s="11">
        <v>51.5</v>
      </c>
      <c r="G47" s="11">
        <v>321.6</v>
      </c>
      <c r="H47" s="11">
        <v>4.9</v>
      </c>
      <c r="I47" s="11">
        <v>0.4</v>
      </c>
      <c r="J47" s="11">
        <v>2.7</v>
      </c>
      <c r="K47" s="11">
        <v>0.8</v>
      </c>
      <c r="L47" s="13">
        <v>169232</v>
      </c>
      <c r="M47" s="13">
        <v>159049</v>
      </c>
      <c r="N47" s="13">
        <f t="shared" si="4"/>
        <v>-10183</v>
      </c>
      <c r="O47" s="13">
        <v>1432623</v>
      </c>
      <c r="P47" s="13">
        <f t="shared" si="5"/>
        <v>670067</v>
      </c>
      <c r="Q47" s="13">
        <v>296705</v>
      </c>
      <c r="R47" s="13">
        <v>176935</v>
      </c>
      <c r="S47" s="13">
        <v>196427</v>
      </c>
      <c r="T47" s="13">
        <f t="shared" si="6"/>
        <v>762556</v>
      </c>
      <c r="U47" s="13">
        <f t="shared" si="7"/>
        <v>752373</v>
      </c>
      <c r="V47" s="13">
        <v>262829</v>
      </c>
    </row>
    <row r="48" spans="2:22" ht="12" customHeight="1">
      <c r="B48" s="32" t="s">
        <v>49</v>
      </c>
      <c r="C48" s="33"/>
      <c r="D48" s="11">
        <v>169.9</v>
      </c>
      <c r="E48" s="11">
        <v>100.5</v>
      </c>
      <c r="F48" s="11">
        <v>59.2</v>
      </c>
      <c r="G48" s="11">
        <v>307.3</v>
      </c>
      <c r="H48" s="11">
        <v>4.9</v>
      </c>
      <c r="I48" s="11">
        <v>0.3</v>
      </c>
      <c r="J48" s="11">
        <v>6.5</v>
      </c>
      <c r="K48" s="11">
        <v>4.5</v>
      </c>
      <c r="L48" s="13">
        <v>537888</v>
      </c>
      <c r="M48" s="13">
        <v>282713</v>
      </c>
      <c r="N48" s="13">
        <f t="shared" si="4"/>
        <v>-255175</v>
      </c>
      <c r="O48" s="13">
        <v>4800598</v>
      </c>
      <c r="P48" s="13">
        <f t="shared" si="5"/>
        <v>2985547</v>
      </c>
      <c r="Q48" s="13">
        <v>1203313</v>
      </c>
      <c r="R48" s="13">
        <v>1021093</v>
      </c>
      <c r="S48" s="13">
        <v>761141</v>
      </c>
      <c r="T48" s="13">
        <f t="shared" si="6"/>
        <v>1815051</v>
      </c>
      <c r="U48" s="13">
        <f t="shared" si="7"/>
        <v>1559876</v>
      </c>
      <c r="V48" s="13">
        <v>229560</v>
      </c>
    </row>
    <row r="49" ht="12" customHeight="1"/>
    <row r="50" ht="12" customHeight="1">
      <c r="B50" s="8" t="s">
        <v>50</v>
      </c>
    </row>
    <row r="51" ht="12" customHeight="1"/>
  </sheetData>
  <mergeCells count="76">
    <mergeCell ref="B43:C43"/>
    <mergeCell ref="B46:C46"/>
    <mergeCell ref="B47:C47"/>
    <mergeCell ref="B48:C48"/>
    <mergeCell ref="T38:T41"/>
    <mergeCell ref="U38:U41"/>
    <mergeCell ref="V38:V41"/>
    <mergeCell ref="P39:P41"/>
    <mergeCell ref="Q39:Q41"/>
    <mergeCell ref="R39:R41"/>
    <mergeCell ref="S39:S41"/>
    <mergeCell ref="L38:L41"/>
    <mergeCell ref="M38:M41"/>
    <mergeCell ref="N38:N41"/>
    <mergeCell ref="O38:O41"/>
    <mergeCell ref="B37:C41"/>
    <mergeCell ref="P37:S37"/>
    <mergeCell ref="D38:D41"/>
    <mergeCell ref="E38:E41"/>
    <mergeCell ref="F38:F41"/>
    <mergeCell ref="G38:G41"/>
    <mergeCell ref="H38:H41"/>
    <mergeCell ref="I38:I41"/>
    <mergeCell ref="J38:J41"/>
    <mergeCell ref="K38:K41"/>
    <mergeCell ref="B27:C27"/>
    <mergeCell ref="B32:C32"/>
    <mergeCell ref="B33:C33"/>
    <mergeCell ref="B34:C34"/>
    <mergeCell ref="T22:T25"/>
    <mergeCell ref="U22:U25"/>
    <mergeCell ref="V22:V25"/>
    <mergeCell ref="P23:P25"/>
    <mergeCell ref="Q23:Q25"/>
    <mergeCell ref="R23:R25"/>
    <mergeCell ref="S23:S25"/>
    <mergeCell ref="L22:L25"/>
    <mergeCell ref="M22:M25"/>
    <mergeCell ref="N22:N25"/>
    <mergeCell ref="O22:O25"/>
    <mergeCell ref="B21:C25"/>
    <mergeCell ref="P21:S21"/>
    <mergeCell ref="D22:D25"/>
    <mergeCell ref="E22:E25"/>
    <mergeCell ref="F22:F25"/>
    <mergeCell ref="G22:G25"/>
    <mergeCell ref="H22:H25"/>
    <mergeCell ref="I22:I25"/>
    <mergeCell ref="J22:J25"/>
    <mergeCell ref="K22:K25"/>
    <mergeCell ref="B16:C16"/>
    <mergeCell ref="B17:C17"/>
    <mergeCell ref="B18:C18"/>
    <mergeCell ref="P4:S4"/>
    <mergeCell ref="O5:O8"/>
    <mergeCell ref="P6:P8"/>
    <mergeCell ref="L5:L8"/>
    <mergeCell ref="M5:M8"/>
    <mergeCell ref="N5:N8"/>
    <mergeCell ref="B4:C8"/>
    <mergeCell ref="B10:C10"/>
    <mergeCell ref="B15:C15"/>
    <mergeCell ref="Q6:Q8"/>
    <mergeCell ref="R6:R8"/>
    <mergeCell ref="F5:F8"/>
    <mergeCell ref="G5:G8"/>
    <mergeCell ref="J5:J8"/>
    <mergeCell ref="K5:K8"/>
    <mergeCell ref="D5:D8"/>
    <mergeCell ref="E5:E8"/>
    <mergeCell ref="H5:H8"/>
    <mergeCell ref="I5:I8"/>
    <mergeCell ref="V5:V8"/>
    <mergeCell ref="S6:S8"/>
    <mergeCell ref="T5:T8"/>
    <mergeCell ref="U5:U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9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625" style="0" customWidth="1"/>
    <col min="3" max="3" width="7.375" style="0" customWidth="1"/>
    <col min="4" max="6" width="11.625" style="0" customWidth="1"/>
    <col min="7" max="8" width="9.50390625" style="0" bestFit="1" customWidth="1"/>
    <col min="9" max="9" width="13.125" style="0" customWidth="1"/>
    <col min="10" max="10" width="9.625" style="0" bestFit="1" customWidth="1"/>
    <col min="11" max="11" width="9.75390625" style="0" bestFit="1" customWidth="1"/>
    <col min="12" max="12" width="10.125" style="0" bestFit="1" customWidth="1"/>
    <col min="13" max="13" width="10.00390625" style="0" bestFit="1" customWidth="1"/>
    <col min="14" max="14" width="9.25390625" style="0" bestFit="1" customWidth="1"/>
    <col min="15" max="15" width="9.875" style="0" bestFit="1" customWidth="1"/>
    <col min="16" max="16" width="9.75390625" style="0" bestFit="1" customWidth="1"/>
    <col min="20" max="20" width="10.50390625" style="0" customWidth="1"/>
    <col min="21" max="21" width="10.125" style="0" bestFit="1" customWidth="1"/>
  </cols>
  <sheetData>
    <row r="1" spans="1:27" ht="14.25">
      <c r="A1" s="1"/>
      <c r="B1" s="2" t="s">
        <v>60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" customHeight="1">
      <c r="A2" s="1"/>
      <c r="B2" s="21" t="s">
        <v>93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" customHeight="1">
      <c r="A3" s="1"/>
      <c r="B3" s="1" t="s">
        <v>45</v>
      </c>
      <c r="D3" s="1"/>
      <c r="E3" s="1"/>
      <c r="F3" s="1"/>
      <c r="G3" s="1"/>
      <c r="H3" s="8" t="s">
        <v>46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" customHeight="1">
      <c r="A4" s="1"/>
      <c r="B4" s="35" t="s">
        <v>52</v>
      </c>
      <c r="C4" s="36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8</v>
      </c>
      <c r="M4" s="6" t="s">
        <v>9</v>
      </c>
      <c r="N4" s="6" t="s">
        <v>10</v>
      </c>
      <c r="O4" s="6" t="s">
        <v>11</v>
      </c>
      <c r="P4" s="34" t="s">
        <v>39</v>
      </c>
      <c r="Q4" s="34"/>
      <c r="R4" s="34"/>
      <c r="S4" s="34"/>
      <c r="T4" s="6" t="s">
        <v>16</v>
      </c>
      <c r="U4" s="6" t="s">
        <v>17</v>
      </c>
      <c r="V4" s="6" t="s">
        <v>18</v>
      </c>
      <c r="W4" s="1"/>
      <c r="X4" s="1"/>
      <c r="Y4" s="1"/>
      <c r="Z4" s="1"/>
      <c r="AA4" s="1"/>
    </row>
    <row r="5" spans="1:27" ht="12" customHeight="1">
      <c r="A5" s="1"/>
      <c r="B5" s="37"/>
      <c r="C5" s="38"/>
      <c r="D5" s="24" t="s">
        <v>19</v>
      </c>
      <c r="E5" s="24" t="s">
        <v>20</v>
      </c>
      <c r="F5" s="24" t="s">
        <v>87</v>
      </c>
      <c r="G5" s="22" t="s">
        <v>21</v>
      </c>
      <c r="H5" s="22" t="s">
        <v>22</v>
      </c>
      <c r="I5" s="24" t="s">
        <v>23</v>
      </c>
      <c r="J5" s="24" t="s">
        <v>24</v>
      </c>
      <c r="K5" s="24" t="s">
        <v>25</v>
      </c>
      <c r="L5" s="24" t="s">
        <v>53</v>
      </c>
      <c r="M5" s="24" t="s">
        <v>54</v>
      </c>
      <c r="N5" s="24" t="s">
        <v>26</v>
      </c>
      <c r="O5" s="24" t="s">
        <v>55</v>
      </c>
      <c r="P5" s="6" t="s">
        <v>12</v>
      </c>
      <c r="Q5" s="6" t="s">
        <v>13</v>
      </c>
      <c r="R5" s="6" t="s">
        <v>14</v>
      </c>
      <c r="S5" s="6" t="s">
        <v>15</v>
      </c>
      <c r="T5" s="24" t="s">
        <v>91</v>
      </c>
      <c r="U5" s="24" t="s">
        <v>32</v>
      </c>
      <c r="V5" s="24" t="s">
        <v>34</v>
      </c>
      <c r="W5" s="1"/>
      <c r="X5" s="1"/>
      <c r="Y5" s="1"/>
      <c r="Z5" s="1"/>
      <c r="AA5" s="1"/>
    </row>
    <row r="6" spans="1:27" ht="12" customHeight="1">
      <c r="A6" s="1"/>
      <c r="B6" s="37"/>
      <c r="C6" s="38"/>
      <c r="D6" s="24"/>
      <c r="E6" s="24"/>
      <c r="F6" s="24"/>
      <c r="G6" s="22"/>
      <c r="H6" s="22"/>
      <c r="I6" s="24"/>
      <c r="J6" s="22"/>
      <c r="K6" s="22"/>
      <c r="L6" s="22"/>
      <c r="M6" s="22"/>
      <c r="N6" s="22"/>
      <c r="O6" s="22"/>
      <c r="P6" s="31" t="s">
        <v>28</v>
      </c>
      <c r="Q6" s="31" t="s">
        <v>29</v>
      </c>
      <c r="R6" s="25" t="s">
        <v>30</v>
      </c>
      <c r="S6" s="25" t="s">
        <v>31</v>
      </c>
      <c r="T6" s="22"/>
      <c r="U6" s="22"/>
      <c r="V6" s="22"/>
      <c r="W6" s="1"/>
      <c r="X6" s="1"/>
      <c r="Y6" s="1"/>
      <c r="Z6" s="1"/>
      <c r="AA6" s="1"/>
    </row>
    <row r="7" spans="1:27" ht="12" customHeight="1">
      <c r="A7" s="1"/>
      <c r="B7" s="37"/>
      <c r="C7" s="38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6"/>
      <c r="Q7" s="26"/>
      <c r="R7" s="26"/>
      <c r="S7" s="26"/>
      <c r="T7" s="22"/>
      <c r="U7" s="22"/>
      <c r="V7" s="22"/>
      <c r="W7" s="1"/>
      <c r="X7" s="1"/>
      <c r="Y7" s="1"/>
      <c r="Z7" s="1"/>
      <c r="AA7" s="1"/>
    </row>
    <row r="8" spans="1:27" ht="12" customHeight="1">
      <c r="A8" s="1"/>
      <c r="B8" s="39"/>
      <c r="C8" s="40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6"/>
      <c r="Q8" s="26"/>
      <c r="R8" s="26"/>
      <c r="S8" s="26"/>
      <c r="T8" s="23"/>
      <c r="U8" s="23"/>
      <c r="V8" s="23"/>
      <c r="W8" s="1"/>
      <c r="X8" s="1"/>
      <c r="Y8" s="1"/>
      <c r="Z8" s="1"/>
      <c r="AA8" s="1"/>
    </row>
    <row r="9" spans="1:27" ht="12" customHeight="1">
      <c r="A9" s="1"/>
      <c r="B9" s="3"/>
      <c r="C9" s="4"/>
      <c r="D9" s="7" t="s">
        <v>40</v>
      </c>
      <c r="E9" s="7" t="s">
        <v>40</v>
      </c>
      <c r="F9" s="7" t="s">
        <v>41</v>
      </c>
      <c r="G9" s="7" t="s">
        <v>42</v>
      </c>
      <c r="H9" s="7" t="s">
        <v>43</v>
      </c>
      <c r="I9" s="7" t="s">
        <v>43</v>
      </c>
      <c r="J9" s="7" t="s">
        <v>43</v>
      </c>
      <c r="K9" s="7" t="s">
        <v>43</v>
      </c>
      <c r="L9" s="7" t="s">
        <v>58</v>
      </c>
      <c r="M9" s="7" t="s">
        <v>58</v>
      </c>
      <c r="N9" s="7" t="s">
        <v>58</v>
      </c>
      <c r="O9" s="7" t="s">
        <v>58</v>
      </c>
      <c r="P9" s="7" t="s">
        <v>58</v>
      </c>
      <c r="Q9" s="7" t="s">
        <v>58</v>
      </c>
      <c r="R9" s="7" t="s">
        <v>58</v>
      </c>
      <c r="S9" s="7" t="s">
        <v>58</v>
      </c>
      <c r="T9" s="7" t="s">
        <v>58</v>
      </c>
      <c r="U9" s="7" t="s">
        <v>58</v>
      </c>
      <c r="V9" s="7" t="s">
        <v>58</v>
      </c>
      <c r="W9" s="1"/>
      <c r="X9" s="1"/>
      <c r="Y9" s="1"/>
      <c r="Z9" s="1"/>
      <c r="AA9" s="1"/>
    </row>
    <row r="10" spans="1:27" ht="12" customHeight="1">
      <c r="A10" s="1"/>
      <c r="B10" s="27" t="s">
        <v>56</v>
      </c>
      <c r="C10" s="28"/>
      <c r="D10" s="11">
        <v>124.1</v>
      </c>
      <c r="E10" s="11">
        <v>74.3</v>
      </c>
      <c r="F10" s="11">
        <v>59.9</v>
      </c>
      <c r="G10" s="16">
        <v>26.7</v>
      </c>
      <c r="H10" s="11">
        <v>5.1</v>
      </c>
      <c r="I10" s="15" t="s">
        <v>57</v>
      </c>
      <c r="J10" s="15">
        <v>4.7</v>
      </c>
      <c r="K10" s="11">
        <v>3</v>
      </c>
      <c r="L10" s="13">
        <v>103448</v>
      </c>
      <c r="M10" s="13">
        <v>104464</v>
      </c>
      <c r="N10" s="13">
        <f>SUM(M10-L10)</f>
        <v>1016</v>
      </c>
      <c r="O10" s="13">
        <v>331265</v>
      </c>
      <c r="P10" s="13">
        <f>SUM(Q10:S10)</f>
        <v>280055</v>
      </c>
      <c r="Q10" s="13">
        <v>212102</v>
      </c>
      <c r="R10" s="13">
        <v>36915</v>
      </c>
      <c r="S10" s="13">
        <v>31038</v>
      </c>
      <c r="T10" s="13">
        <f>SUM(O10-P10)</f>
        <v>51210</v>
      </c>
      <c r="U10" s="13">
        <f>SUM(N10+T10)</f>
        <v>52226</v>
      </c>
      <c r="V10" s="13">
        <v>4237</v>
      </c>
      <c r="W10" s="1"/>
      <c r="X10" s="1"/>
      <c r="Y10" s="1"/>
      <c r="Z10" s="1"/>
      <c r="AA10" s="1"/>
    </row>
    <row r="11" spans="1:27" ht="12" customHeight="1">
      <c r="A11" s="1"/>
      <c r="B11" s="3"/>
      <c r="C11" s="5" t="s">
        <v>71</v>
      </c>
      <c r="D11" s="11">
        <v>113.5</v>
      </c>
      <c r="E11" s="11"/>
      <c r="F11" s="11">
        <v>51.2</v>
      </c>
      <c r="G11" s="16">
        <v>26</v>
      </c>
      <c r="H11" s="11">
        <v>5.3</v>
      </c>
      <c r="I11" s="15" t="s">
        <v>57</v>
      </c>
      <c r="J11" s="15">
        <v>4.1</v>
      </c>
      <c r="K11" s="11">
        <v>2.2</v>
      </c>
      <c r="L11" s="13">
        <v>81941</v>
      </c>
      <c r="M11" s="13">
        <v>81418</v>
      </c>
      <c r="N11" s="13">
        <f aca="true" t="shared" si="0" ref="N11:N18">SUM(M11-L11)</f>
        <v>-523</v>
      </c>
      <c r="O11" s="13">
        <v>265119</v>
      </c>
      <c r="P11" s="13">
        <f aca="true" t="shared" si="1" ref="P11:P18">SUM(Q11:S11)</f>
        <v>209431</v>
      </c>
      <c r="Q11" s="13">
        <v>157755</v>
      </c>
      <c r="R11" s="13">
        <v>30103</v>
      </c>
      <c r="S11" s="13">
        <v>21573</v>
      </c>
      <c r="T11" s="13">
        <f aca="true" t="shared" si="2" ref="T11:T18">SUM(O11-P11)</f>
        <v>55688</v>
      </c>
      <c r="U11" s="13">
        <f aca="true" t="shared" si="3" ref="U11:U18">SUM(N11+T11)</f>
        <v>55165</v>
      </c>
      <c r="V11" s="13">
        <v>2145</v>
      </c>
      <c r="W11" s="1"/>
      <c r="X11" s="1"/>
      <c r="Y11" s="1"/>
      <c r="Z11" s="1"/>
      <c r="AA11" s="1"/>
    </row>
    <row r="12" spans="1:27" ht="12" customHeight="1">
      <c r="A12" s="1"/>
      <c r="B12" s="3"/>
      <c r="C12" s="5" t="s">
        <v>72</v>
      </c>
      <c r="D12" s="11">
        <v>102</v>
      </c>
      <c r="E12" s="11">
        <v>53</v>
      </c>
      <c r="F12" s="11">
        <v>51.9</v>
      </c>
      <c r="G12" s="16">
        <v>26.5</v>
      </c>
      <c r="H12" s="11">
        <v>5</v>
      </c>
      <c r="I12" s="11">
        <v>0.4</v>
      </c>
      <c r="J12" s="11">
        <v>4</v>
      </c>
      <c r="K12" s="11">
        <v>2.2</v>
      </c>
      <c r="L12" s="13">
        <v>66058</v>
      </c>
      <c r="M12" s="13">
        <v>62173</v>
      </c>
      <c r="N12" s="13">
        <f t="shared" si="0"/>
        <v>-3885</v>
      </c>
      <c r="O12" s="13">
        <v>258404</v>
      </c>
      <c r="P12" s="13">
        <f t="shared" si="1"/>
        <v>194960</v>
      </c>
      <c r="Q12" s="13">
        <v>130490</v>
      </c>
      <c r="R12" s="13">
        <v>38970</v>
      </c>
      <c r="S12" s="13">
        <v>25500</v>
      </c>
      <c r="T12" s="13">
        <f t="shared" si="2"/>
        <v>63444</v>
      </c>
      <c r="U12" s="13">
        <f t="shared" si="3"/>
        <v>59559</v>
      </c>
      <c r="V12" s="13">
        <v>6179</v>
      </c>
      <c r="W12" s="1"/>
      <c r="X12" s="1"/>
      <c r="Y12" s="1"/>
      <c r="Z12" s="1"/>
      <c r="AA12" s="1"/>
    </row>
    <row r="13" spans="1:27" ht="12" customHeight="1">
      <c r="A13" s="1"/>
      <c r="B13" s="3"/>
      <c r="C13" s="5" t="s">
        <v>73</v>
      </c>
      <c r="D13" s="11">
        <v>125.8</v>
      </c>
      <c r="E13" s="11">
        <v>60.5</v>
      </c>
      <c r="F13" s="11">
        <v>48.1</v>
      </c>
      <c r="G13" s="16">
        <v>26.2</v>
      </c>
      <c r="H13" s="11">
        <v>5</v>
      </c>
      <c r="I13" s="11">
        <v>0.5</v>
      </c>
      <c r="J13" s="11">
        <v>3.8</v>
      </c>
      <c r="K13" s="11">
        <v>1.9</v>
      </c>
      <c r="L13" s="13">
        <v>67308</v>
      </c>
      <c r="M13" s="13">
        <v>65578</v>
      </c>
      <c r="N13" s="13">
        <f t="shared" si="0"/>
        <v>-1730</v>
      </c>
      <c r="O13" s="13">
        <v>279227</v>
      </c>
      <c r="P13" s="13">
        <f t="shared" si="1"/>
        <v>207877</v>
      </c>
      <c r="Q13" s="13">
        <v>143715</v>
      </c>
      <c r="R13" s="13">
        <v>37644</v>
      </c>
      <c r="S13" s="13">
        <v>26518</v>
      </c>
      <c r="T13" s="13">
        <f t="shared" si="2"/>
        <v>71350</v>
      </c>
      <c r="U13" s="13">
        <f t="shared" si="3"/>
        <v>69620</v>
      </c>
      <c r="V13" s="13">
        <v>6042</v>
      </c>
      <c r="W13" s="1"/>
      <c r="X13" s="1"/>
      <c r="Y13" s="1"/>
      <c r="Z13" s="1"/>
      <c r="AA13" s="1"/>
    </row>
    <row r="14" spans="1:27" ht="12" customHeight="1">
      <c r="A14" s="1"/>
      <c r="B14" s="9"/>
      <c r="C14" s="10" t="s">
        <v>74</v>
      </c>
      <c r="D14" s="12">
        <v>118.5</v>
      </c>
      <c r="E14" s="12">
        <v>56.4</v>
      </c>
      <c r="F14" s="12">
        <v>47.6</v>
      </c>
      <c r="G14" s="17">
        <v>26</v>
      </c>
      <c r="H14" s="12">
        <v>5.1</v>
      </c>
      <c r="I14" s="12">
        <v>0.4</v>
      </c>
      <c r="J14" s="12">
        <v>4.2</v>
      </c>
      <c r="K14" s="12">
        <v>2.3</v>
      </c>
      <c r="L14" s="14">
        <v>65512</v>
      </c>
      <c r="M14" s="14">
        <v>60824</v>
      </c>
      <c r="N14" s="14">
        <f t="shared" si="0"/>
        <v>-4688</v>
      </c>
      <c r="O14" s="14">
        <v>305988</v>
      </c>
      <c r="P14" s="14">
        <f t="shared" si="1"/>
        <v>225695</v>
      </c>
      <c r="Q14" s="14">
        <v>158400</v>
      </c>
      <c r="R14" s="14">
        <v>45901</v>
      </c>
      <c r="S14" s="14">
        <v>21394</v>
      </c>
      <c r="T14" s="14">
        <f t="shared" si="2"/>
        <v>80293</v>
      </c>
      <c r="U14" s="14">
        <f t="shared" si="3"/>
        <v>75605</v>
      </c>
      <c r="V14" s="14">
        <v>8667</v>
      </c>
      <c r="W14" s="1"/>
      <c r="X14" s="1"/>
      <c r="Y14" s="1"/>
      <c r="Z14" s="1"/>
      <c r="AA14" s="1"/>
    </row>
    <row r="15" spans="1:27" ht="12" customHeight="1">
      <c r="A15" s="1"/>
      <c r="B15" s="32" t="s">
        <v>35</v>
      </c>
      <c r="C15" s="33"/>
      <c r="D15" s="11">
        <v>78.3</v>
      </c>
      <c r="E15" s="11">
        <v>28.5</v>
      </c>
      <c r="F15" s="11">
        <v>36.4</v>
      </c>
      <c r="G15" s="16">
        <v>25.1</v>
      </c>
      <c r="H15" s="11">
        <v>4.7</v>
      </c>
      <c r="I15" s="11">
        <v>0.7</v>
      </c>
      <c r="J15" s="11">
        <v>1.5</v>
      </c>
      <c r="K15" s="11">
        <v>0.2</v>
      </c>
      <c r="L15" s="13">
        <v>24687</v>
      </c>
      <c r="M15" s="13">
        <v>13809</v>
      </c>
      <c r="N15" s="13">
        <f t="shared" si="0"/>
        <v>-10878</v>
      </c>
      <c r="O15" s="13">
        <v>88602</v>
      </c>
      <c r="P15" s="13">
        <f t="shared" si="1"/>
        <v>45450</v>
      </c>
      <c r="Q15" s="13">
        <v>37592</v>
      </c>
      <c r="R15" s="13">
        <v>2639</v>
      </c>
      <c r="S15" s="13">
        <v>5219</v>
      </c>
      <c r="T15" s="13">
        <f t="shared" si="2"/>
        <v>43152</v>
      </c>
      <c r="U15" s="13">
        <f t="shared" si="3"/>
        <v>32274</v>
      </c>
      <c r="V15" s="13">
        <v>416</v>
      </c>
      <c r="W15" s="1"/>
      <c r="X15" s="1"/>
      <c r="Y15" s="1"/>
      <c r="Z15" s="1"/>
      <c r="AA15" s="1"/>
    </row>
    <row r="16" spans="1:27" ht="12" customHeight="1">
      <c r="A16" s="1"/>
      <c r="B16" s="32" t="s">
        <v>36</v>
      </c>
      <c r="C16" s="33"/>
      <c r="D16" s="11">
        <v>104.3</v>
      </c>
      <c r="E16" s="11">
        <v>42.6</v>
      </c>
      <c r="F16" s="11">
        <v>26.3</v>
      </c>
      <c r="G16" s="16">
        <v>26.3</v>
      </c>
      <c r="H16" s="11">
        <v>5.3</v>
      </c>
      <c r="I16" s="11">
        <v>0.4</v>
      </c>
      <c r="J16" s="11">
        <v>3</v>
      </c>
      <c r="K16" s="11">
        <v>0.9</v>
      </c>
      <c r="L16" s="13">
        <v>53138</v>
      </c>
      <c r="M16" s="13">
        <v>57725</v>
      </c>
      <c r="N16" s="13">
        <f t="shared" si="0"/>
        <v>4587</v>
      </c>
      <c r="O16" s="13">
        <v>254140</v>
      </c>
      <c r="P16" s="13">
        <f t="shared" si="1"/>
        <v>193771</v>
      </c>
      <c r="Q16" s="13">
        <v>159418</v>
      </c>
      <c r="R16" s="13">
        <v>19950</v>
      </c>
      <c r="S16" s="13">
        <v>14403</v>
      </c>
      <c r="T16" s="13">
        <f t="shared" si="2"/>
        <v>60369</v>
      </c>
      <c r="U16" s="13">
        <f t="shared" si="3"/>
        <v>64956</v>
      </c>
      <c r="V16" s="13">
        <v>9868</v>
      </c>
      <c r="W16" s="1"/>
      <c r="X16" s="1"/>
      <c r="Y16" s="1"/>
      <c r="Z16" s="1"/>
      <c r="AA16" s="1"/>
    </row>
    <row r="17" spans="1:27" ht="12" customHeight="1">
      <c r="A17" s="1"/>
      <c r="B17" s="32" t="s">
        <v>37</v>
      </c>
      <c r="C17" s="33"/>
      <c r="D17" s="11">
        <v>147.7</v>
      </c>
      <c r="E17" s="11">
        <v>67.8</v>
      </c>
      <c r="F17" s="11">
        <v>26.3</v>
      </c>
      <c r="G17" s="16">
        <v>26.3</v>
      </c>
      <c r="H17" s="11">
        <v>5.1</v>
      </c>
      <c r="I17" s="11">
        <v>0.2</v>
      </c>
      <c r="J17" s="11">
        <v>5.8</v>
      </c>
      <c r="K17" s="11">
        <v>3.5</v>
      </c>
      <c r="L17" s="13">
        <v>110114</v>
      </c>
      <c r="M17" s="13">
        <v>91965</v>
      </c>
      <c r="N17" s="13">
        <f t="shared" si="0"/>
        <v>-18149</v>
      </c>
      <c r="O17" s="13">
        <v>406914</v>
      </c>
      <c r="P17" s="13">
        <f t="shared" si="1"/>
        <v>285902</v>
      </c>
      <c r="Q17" s="13">
        <v>180235</v>
      </c>
      <c r="R17" s="13">
        <v>72829</v>
      </c>
      <c r="S17" s="13">
        <v>32838</v>
      </c>
      <c r="T17" s="13">
        <f t="shared" si="2"/>
        <v>121012</v>
      </c>
      <c r="U17" s="13">
        <f t="shared" si="3"/>
        <v>102863</v>
      </c>
      <c r="V17" s="13">
        <v>15165</v>
      </c>
      <c r="W17" s="1"/>
      <c r="X17" s="1"/>
      <c r="Y17" s="1"/>
      <c r="Z17" s="1"/>
      <c r="AA17" s="1"/>
    </row>
    <row r="18" spans="1:27" ht="12" customHeight="1">
      <c r="A18" s="1"/>
      <c r="B18" s="32" t="s">
        <v>38</v>
      </c>
      <c r="C18" s="33"/>
      <c r="D18" s="11">
        <v>215.9</v>
      </c>
      <c r="E18" s="11">
        <v>154.8</v>
      </c>
      <c r="F18" s="11">
        <v>25.9</v>
      </c>
      <c r="G18" s="16">
        <v>25.9</v>
      </c>
      <c r="H18" s="11">
        <v>4.9</v>
      </c>
      <c r="I18" s="11">
        <v>0.2</v>
      </c>
      <c r="J18" s="11">
        <v>12.1</v>
      </c>
      <c r="K18" s="11">
        <v>2.2</v>
      </c>
      <c r="L18" s="13">
        <v>132919</v>
      </c>
      <c r="M18" s="13">
        <v>123401</v>
      </c>
      <c r="N18" s="13">
        <f t="shared" si="0"/>
        <v>-9518</v>
      </c>
      <c r="O18" s="13">
        <v>819158</v>
      </c>
      <c r="P18" s="13">
        <f t="shared" si="1"/>
        <v>641563</v>
      </c>
      <c r="Q18" s="13">
        <v>372387</v>
      </c>
      <c r="R18" s="13">
        <v>202651</v>
      </c>
      <c r="S18" s="13">
        <v>66525</v>
      </c>
      <c r="T18" s="13">
        <f t="shared" si="2"/>
        <v>177595</v>
      </c>
      <c r="U18" s="13">
        <f t="shared" si="3"/>
        <v>168077</v>
      </c>
      <c r="V18" s="13">
        <v>10754</v>
      </c>
      <c r="W18" s="1"/>
      <c r="X18" s="1"/>
      <c r="Y18" s="1"/>
      <c r="Z18" s="1"/>
      <c r="AA18" s="1"/>
    </row>
    <row r="19" spans="1:27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" customHeight="1">
      <c r="A20" s="1"/>
      <c r="B20" s="1" t="s">
        <v>47</v>
      </c>
      <c r="C20" s="1"/>
      <c r="D20" s="1"/>
      <c r="E20" s="1"/>
      <c r="F20" s="1"/>
      <c r="G20" s="1"/>
      <c r="H20" s="8" t="s">
        <v>46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" customHeight="1">
      <c r="A21" s="1"/>
      <c r="B21" s="35" t="s">
        <v>52</v>
      </c>
      <c r="C21" s="36"/>
      <c r="D21" s="6" t="s">
        <v>0</v>
      </c>
      <c r="E21" s="6" t="s">
        <v>1</v>
      </c>
      <c r="F21" s="6" t="s">
        <v>2</v>
      </c>
      <c r="G21" s="6" t="s">
        <v>3</v>
      </c>
      <c r="H21" s="6" t="s">
        <v>4</v>
      </c>
      <c r="I21" s="6" t="s">
        <v>5</v>
      </c>
      <c r="J21" s="6" t="s">
        <v>6</v>
      </c>
      <c r="K21" s="6" t="s">
        <v>7</v>
      </c>
      <c r="L21" s="6" t="s">
        <v>8</v>
      </c>
      <c r="M21" s="6" t="s">
        <v>9</v>
      </c>
      <c r="N21" s="6" t="s">
        <v>10</v>
      </c>
      <c r="O21" s="6" t="s">
        <v>11</v>
      </c>
      <c r="P21" s="34" t="s">
        <v>39</v>
      </c>
      <c r="Q21" s="34"/>
      <c r="R21" s="34"/>
      <c r="S21" s="34"/>
      <c r="T21" s="6" t="s">
        <v>16</v>
      </c>
      <c r="U21" s="6" t="s">
        <v>17</v>
      </c>
      <c r="V21" s="6" t="s">
        <v>18</v>
      </c>
      <c r="W21" s="1"/>
      <c r="X21" s="1"/>
      <c r="Y21" s="1"/>
      <c r="Z21" s="1"/>
      <c r="AA21" s="1"/>
    </row>
    <row r="22" spans="1:27" ht="12" customHeight="1">
      <c r="A22" s="1"/>
      <c r="B22" s="37"/>
      <c r="C22" s="38"/>
      <c r="D22" s="24" t="s">
        <v>19</v>
      </c>
      <c r="E22" s="24" t="s">
        <v>20</v>
      </c>
      <c r="F22" s="24" t="s">
        <v>87</v>
      </c>
      <c r="G22" s="22" t="s">
        <v>21</v>
      </c>
      <c r="H22" s="22" t="s">
        <v>22</v>
      </c>
      <c r="I22" s="24" t="s">
        <v>23</v>
      </c>
      <c r="J22" s="24" t="s">
        <v>24</v>
      </c>
      <c r="K22" s="24" t="s">
        <v>25</v>
      </c>
      <c r="L22" s="24" t="s">
        <v>53</v>
      </c>
      <c r="M22" s="24" t="s">
        <v>54</v>
      </c>
      <c r="N22" s="24" t="s">
        <v>26</v>
      </c>
      <c r="O22" s="24" t="s">
        <v>27</v>
      </c>
      <c r="P22" s="6" t="s">
        <v>12</v>
      </c>
      <c r="Q22" s="6" t="s">
        <v>13</v>
      </c>
      <c r="R22" s="6" t="s">
        <v>14</v>
      </c>
      <c r="S22" s="6" t="s">
        <v>15</v>
      </c>
      <c r="T22" s="24" t="s">
        <v>91</v>
      </c>
      <c r="U22" s="24" t="s">
        <v>32</v>
      </c>
      <c r="V22" s="24" t="s">
        <v>34</v>
      </c>
      <c r="W22" s="1"/>
      <c r="X22" s="1"/>
      <c r="Y22" s="1"/>
      <c r="Z22" s="1"/>
      <c r="AA22" s="1"/>
    </row>
    <row r="23" spans="1:27" ht="12" customHeight="1">
      <c r="A23" s="1"/>
      <c r="B23" s="37"/>
      <c r="C23" s="38"/>
      <c r="D23" s="24"/>
      <c r="E23" s="24"/>
      <c r="F23" s="24"/>
      <c r="G23" s="22"/>
      <c r="H23" s="22"/>
      <c r="I23" s="24"/>
      <c r="J23" s="22"/>
      <c r="K23" s="22"/>
      <c r="L23" s="22"/>
      <c r="M23" s="22"/>
      <c r="N23" s="22"/>
      <c r="O23" s="22"/>
      <c r="P23" s="31" t="s">
        <v>28</v>
      </c>
      <c r="Q23" s="31" t="s">
        <v>29</v>
      </c>
      <c r="R23" s="25" t="s">
        <v>30</v>
      </c>
      <c r="S23" s="25" t="s">
        <v>31</v>
      </c>
      <c r="T23" s="22"/>
      <c r="U23" s="22"/>
      <c r="V23" s="22"/>
      <c r="W23" s="1"/>
      <c r="X23" s="1"/>
      <c r="Y23" s="1"/>
      <c r="Z23" s="1"/>
      <c r="AA23" s="1"/>
    </row>
    <row r="24" spans="1:27" ht="12" customHeight="1">
      <c r="A24" s="1"/>
      <c r="B24" s="37"/>
      <c r="C24" s="38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6"/>
      <c r="Q24" s="26"/>
      <c r="R24" s="26"/>
      <c r="S24" s="26"/>
      <c r="T24" s="22"/>
      <c r="U24" s="22"/>
      <c r="V24" s="22"/>
      <c r="W24" s="1"/>
      <c r="X24" s="1"/>
      <c r="Y24" s="1"/>
      <c r="Z24" s="1"/>
      <c r="AA24" s="1"/>
    </row>
    <row r="25" spans="1:27" ht="12" customHeight="1">
      <c r="A25" s="1"/>
      <c r="B25" s="39"/>
      <c r="C25" s="40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6"/>
      <c r="Q25" s="26"/>
      <c r="R25" s="26"/>
      <c r="S25" s="26"/>
      <c r="T25" s="23"/>
      <c r="U25" s="23"/>
      <c r="V25" s="23"/>
      <c r="W25" s="1"/>
      <c r="X25" s="1"/>
      <c r="Y25" s="1"/>
      <c r="Z25" s="1"/>
      <c r="AA25" s="1"/>
    </row>
    <row r="26" spans="1:27" ht="12" customHeight="1">
      <c r="A26" s="1"/>
      <c r="B26" s="3"/>
      <c r="C26" s="4"/>
      <c r="D26" s="7" t="s">
        <v>40</v>
      </c>
      <c r="E26" s="7" t="s">
        <v>40</v>
      </c>
      <c r="F26" s="7" t="s">
        <v>41</v>
      </c>
      <c r="G26" s="7" t="s">
        <v>42</v>
      </c>
      <c r="H26" s="7" t="s">
        <v>43</v>
      </c>
      <c r="I26" s="7" t="s">
        <v>43</v>
      </c>
      <c r="J26" s="7" t="s">
        <v>43</v>
      </c>
      <c r="K26" s="7" t="s">
        <v>43</v>
      </c>
      <c r="L26" s="7" t="s">
        <v>58</v>
      </c>
      <c r="M26" s="7" t="s">
        <v>58</v>
      </c>
      <c r="N26" s="7" t="s">
        <v>58</v>
      </c>
      <c r="O26" s="7" t="s">
        <v>58</v>
      </c>
      <c r="P26" s="7" t="s">
        <v>58</v>
      </c>
      <c r="Q26" s="7" t="s">
        <v>58</v>
      </c>
      <c r="R26" s="7" t="s">
        <v>58</v>
      </c>
      <c r="S26" s="7" t="s">
        <v>58</v>
      </c>
      <c r="T26" s="7" t="s">
        <v>58</v>
      </c>
      <c r="U26" s="7" t="s">
        <v>58</v>
      </c>
      <c r="V26" s="7" t="s">
        <v>58</v>
      </c>
      <c r="W26" s="1"/>
      <c r="X26" s="1"/>
      <c r="Y26" s="1"/>
      <c r="Z26" s="1"/>
      <c r="AA26" s="1"/>
    </row>
    <row r="27" spans="1:27" ht="12" customHeight="1">
      <c r="A27" s="1"/>
      <c r="B27" s="27" t="s">
        <v>56</v>
      </c>
      <c r="C27" s="28"/>
      <c r="D27" s="11">
        <v>83.5</v>
      </c>
      <c r="E27" s="11">
        <v>32</v>
      </c>
      <c r="F27" s="11">
        <v>38.3</v>
      </c>
      <c r="G27" s="11">
        <v>28.4</v>
      </c>
      <c r="H27" s="11">
        <v>4.6</v>
      </c>
      <c r="I27" s="15" t="s">
        <v>57</v>
      </c>
      <c r="J27" s="11">
        <v>2.2</v>
      </c>
      <c r="K27" s="11">
        <v>0.5</v>
      </c>
      <c r="L27" s="13">
        <v>63458</v>
      </c>
      <c r="M27" s="13">
        <v>67004</v>
      </c>
      <c r="N27" s="13">
        <f>SUM(M27-L27)</f>
        <v>3546</v>
      </c>
      <c r="O27" s="13">
        <v>236178</v>
      </c>
      <c r="P27" s="13">
        <f>SUM(Q27:S27)</f>
        <v>207739</v>
      </c>
      <c r="Q27" s="13">
        <v>190922</v>
      </c>
      <c r="R27" s="13">
        <v>5900</v>
      </c>
      <c r="S27" s="13">
        <v>10917</v>
      </c>
      <c r="T27" s="13">
        <f>SUM(O27-P27)</f>
        <v>28439</v>
      </c>
      <c r="U27" s="13">
        <f>SUM(N27+T27)</f>
        <v>31985</v>
      </c>
      <c r="V27" s="13">
        <v>1336</v>
      </c>
      <c r="W27" s="1"/>
      <c r="X27" s="1"/>
      <c r="Y27" s="1"/>
      <c r="Z27" s="1"/>
      <c r="AA27" s="1"/>
    </row>
    <row r="28" spans="1:27" ht="12" customHeight="1">
      <c r="A28" s="1"/>
      <c r="B28" s="3"/>
      <c r="C28" s="5" t="s">
        <v>71</v>
      </c>
      <c r="D28" s="11">
        <v>83.2</v>
      </c>
      <c r="E28" s="11">
        <v>26.4</v>
      </c>
      <c r="F28" s="11">
        <v>31.7</v>
      </c>
      <c r="G28" s="11">
        <v>27.5</v>
      </c>
      <c r="H28" s="11">
        <v>4.7</v>
      </c>
      <c r="I28" s="15" t="s">
        <v>57</v>
      </c>
      <c r="J28" s="11">
        <v>2.2</v>
      </c>
      <c r="K28" s="11">
        <v>0.5</v>
      </c>
      <c r="L28" s="13">
        <v>79256</v>
      </c>
      <c r="M28" s="13">
        <v>87863</v>
      </c>
      <c r="N28" s="13">
        <f aca="true" t="shared" si="4" ref="N28:N34">SUM(M28-L28)</f>
        <v>8607</v>
      </c>
      <c r="O28" s="13">
        <v>282396</v>
      </c>
      <c r="P28" s="13">
        <f aca="true" t="shared" si="5" ref="P28:P34">SUM(Q28:S28)</f>
        <v>244074</v>
      </c>
      <c r="Q28" s="13">
        <v>227729</v>
      </c>
      <c r="R28" s="13">
        <v>6035</v>
      </c>
      <c r="S28" s="13">
        <v>10310</v>
      </c>
      <c r="T28" s="13">
        <f aca="true" t="shared" si="6" ref="T28:T34">SUM(O28-P28)</f>
        <v>38322</v>
      </c>
      <c r="U28" s="13">
        <f aca="true" t="shared" si="7" ref="U28:U34">SUM(N28+T28)</f>
        <v>46929</v>
      </c>
      <c r="V28" s="13">
        <v>714</v>
      </c>
      <c r="W28" s="1"/>
      <c r="X28" s="1"/>
      <c r="Y28" s="1"/>
      <c r="Z28" s="1"/>
      <c r="AA28" s="1"/>
    </row>
    <row r="29" spans="1:27" ht="12" customHeight="1">
      <c r="A29" s="1"/>
      <c r="B29" s="3"/>
      <c r="C29" s="5" t="s">
        <v>72</v>
      </c>
      <c r="D29" s="11">
        <v>77</v>
      </c>
      <c r="E29" s="11">
        <v>27</v>
      </c>
      <c r="F29" s="11">
        <v>35.1</v>
      </c>
      <c r="G29" s="11">
        <v>27.8</v>
      </c>
      <c r="H29" s="11">
        <v>4.6</v>
      </c>
      <c r="I29" s="11">
        <v>0.5</v>
      </c>
      <c r="J29" s="11">
        <v>2.1</v>
      </c>
      <c r="K29" s="11">
        <v>0.4</v>
      </c>
      <c r="L29" s="13">
        <v>71270</v>
      </c>
      <c r="M29" s="13">
        <v>76941</v>
      </c>
      <c r="N29" s="13">
        <f t="shared" si="4"/>
        <v>5671</v>
      </c>
      <c r="O29" s="13">
        <v>213758</v>
      </c>
      <c r="P29" s="13">
        <f t="shared" si="5"/>
        <v>177723</v>
      </c>
      <c r="Q29" s="13">
        <v>160626</v>
      </c>
      <c r="R29" s="13">
        <v>5917</v>
      </c>
      <c r="S29" s="13">
        <v>11180</v>
      </c>
      <c r="T29" s="13">
        <f t="shared" si="6"/>
        <v>36035</v>
      </c>
      <c r="U29" s="13">
        <f t="shared" si="7"/>
        <v>41706</v>
      </c>
      <c r="V29" s="13">
        <v>3636</v>
      </c>
      <c r="W29" s="1"/>
      <c r="X29" s="1"/>
      <c r="Y29" s="1"/>
      <c r="Z29" s="1"/>
      <c r="AA29" s="1"/>
    </row>
    <row r="30" spans="1:27" ht="12" customHeight="1">
      <c r="A30" s="1"/>
      <c r="B30" s="3"/>
      <c r="C30" s="5" t="s">
        <v>73</v>
      </c>
      <c r="D30" s="11">
        <v>83.8</v>
      </c>
      <c r="E30" s="11">
        <v>30</v>
      </c>
      <c r="F30" s="11">
        <v>35.8</v>
      </c>
      <c r="G30" s="11">
        <v>27.7</v>
      </c>
      <c r="H30" s="11">
        <v>4.9</v>
      </c>
      <c r="I30" s="11">
        <v>0.7</v>
      </c>
      <c r="J30" s="11">
        <v>2.1</v>
      </c>
      <c r="K30" s="11">
        <v>0.3</v>
      </c>
      <c r="L30" s="13">
        <v>100850</v>
      </c>
      <c r="M30" s="13">
        <v>106047</v>
      </c>
      <c r="N30" s="13">
        <f t="shared" si="4"/>
        <v>5197</v>
      </c>
      <c r="O30" s="13">
        <v>290805</v>
      </c>
      <c r="P30" s="13">
        <f t="shared" si="5"/>
        <v>240735</v>
      </c>
      <c r="Q30" s="13">
        <v>221137</v>
      </c>
      <c r="R30" s="13">
        <v>5988</v>
      </c>
      <c r="S30" s="13">
        <v>13610</v>
      </c>
      <c r="T30" s="13">
        <f t="shared" si="6"/>
        <v>50070</v>
      </c>
      <c r="U30" s="13">
        <f t="shared" si="7"/>
        <v>55267</v>
      </c>
      <c r="V30" s="13">
        <v>3658</v>
      </c>
      <c r="W30" s="1"/>
      <c r="X30" s="1"/>
      <c r="Y30" s="1"/>
      <c r="Z30" s="1"/>
      <c r="AA30" s="1"/>
    </row>
    <row r="31" spans="1:27" ht="12" customHeight="1">
      <c r="A31" s="1"/>
      <c r="B31" s="9"/>
      <c r="C31" s="10" t="s">
        <v>74</v>
      </c>
      <c r="D31" s="12">
        <v>83.2</v>
      </c>
      <c r="E31" s="12">
        <v>27.3</v>
      </c>
      <c r="F31" s="12">
        <v>32.8</v>
      </c>
      <c r="G31" s="12">
        <v>27.7</v>
      </c>
      <c r="H31" s="12">
        <v>4.6</v>
      </c>
      <c r="I31" s="12">
        <v>0.6</v>
      </c>
      <c r="J31" s="12">
        <v>2.2</v>
      </c>
      <c r="K31" s="12">
        <v>0.4</v>
      </c>
      <c r="L31" s="14">
        <v>126185</v>
      </c>
      <c r="M31" s="14">
        <v>128634</v>
      </c>
      <c r="N31" s="14">
        <f t="shared" si="4"/>
        <v>2449</v>
      </c>
      <c r="O31" s="14">
        <v>334770</v>
      </c>
      <c r="P31" s="14">
        <f t="shared" si="5"/>
        <v>276703</v>
      </c>
      <c r="Q31" s="14">
        <v>253858</v>
      </c>
      <c r="R31" s="14">
        <v>8594</v>
      </c>
      <c r="S31" s="14">
        <v>14251</v>
      </c>
      <c r="T31" s="14">
        <f t="shared" si="6"/>
        <v>58067</v>
      </c>
      <c r="U31" s="14">
        <f t="shared" si="7"/>
        <v>60516</v>
      </c>
      <c r="V31" s="14">
        <v>2028</v>
      </c>
      <c r="W31" s="1"/>
      <c r="X31" s="1"/>
      <c r="Y31" s="1"/>
      <c r="Z31" s="1"/>
      <c r="AA31" s="1"/>
    </row>
    <row r="32" spans="1:27" ht="12" customHeight="1">
      <c r="A32" s="1"/>
      <c r="B32" s="32" t="s">
        <v>35</v>
      </c>
      <c r="C32" s="33"/>
      <c r="D32" s="11">
        <v>65.1</v>
      </c>
      <c r="E32" s="11">
        <v>19.7</v>
      </c>
      <c r="F32" s="11">
        <v>30.2</v>
      </c>
      <c r="G32" s="11">
        <v>27.4</v>
      </c>
      <c r="H32" s="11">
        <v>4</v>
      </c>
      <c r="I32" s="11">
        <v>0.9</v>
      </c>
      <c r="J32" s="11">
        <v>1.3</v>
      </c>
      <c r="K32" s="11">
        <v>0.1</v>
      </c>
      <c r="L32" s="13">
        <v>61449</v>
      </c>
      <c r="M32" s="13">
        <v>51307</v>
      </c>
      <c r="N32" s="13">
        <f t="shared" si="4"/>
        <v>-10142</v>
      </c>
      <c r="O32" s="13">
        <v>145357</v>
      </c>
      <c r="P32" s="13">
        <f t="shared" si="5"/>
        <v>98066</v>
      </c>
      <c r="Q32" s="13">
        <v>91473</v>
      </c>
      <c r="R32" s="13">
        <v>1321</v>
      </c>
      <c r="S32" s="13">
        <v>5272</v>
      </c>
      <c r="T32" s="13">
        <f t="shared" si="6"/>
        <v>47291</v>
      </c>
      <c r="U32" s="13">
        <f t="shared" si="7"/>
        <v>37149</v>
      </c>
      <c r="V32" s="13">
        <v>339</v>
      </c>
      <c r="W32" s="1"/>
      <c r="X32" s="1"/>
      <c r="Y32" s="1"/>
      <c r="Z32" s="1"/>
      <c r="AA32" s="1"/>
    </row>
    <row r="33" spans="1:27" ht="12" customHeight="1">
      <c r="A33" s="1"/>
      <c r="B33" s="32" t="s">
        <v>36</v>
      </c>
      <c r="C33" s="33"/>
      <c r="D33" s="11">
        <v>88.1</v>
      </c>
      <c r="E33" s="11">
        <v>27.9</v>
      </c>
      <c r="F33" s="11">
        <v>31.7</v>
      </c>
      <c r="G33" s="11">
        <v>27.8</v>
      </c>
      <c r="H33" s="11">
        <v>4.8</v>
      </c>
      <c r="I33" s="11">
        <v>0.5</v>
      </c>
      <c r="J33" s="11">
        <v>2.4</v>
      </c>
      <c r="K33" s="11">
        <v>0.3</v>
      </c>
      <c r="L33" s="13">
        <v>149018</v>
      </c>
      <c r="M33" s="13">
        <v>159299</v>
      </c>
      <c r="N33" s="13">
        <f t="shared" si="4"/>
        <v>10281</v>
      </c>
      <c r="O33" s="13">
        <v>380742</v>
      </c>
      <c r="P33" s="13">
        <f t="shared" si="5"/>
        <v>324919</v>
      </c>
      <c r="Q33" s="13">
        <v>302039</v>
      </c>
      <c r="R33" s="13">
        <v>6331</v>
      </c>
      <c r="S33" s="13">
        <v>16549</v>
      </c>
      <c r="T33" s="13">
        <f t="shared" si="6"/>
        <v>55823</v>
      </c>
      <c r="U33" s="13">
        <f t="shared" si="7"/>
        <v>66104</v>
      </c>
      <c r="V33" s="13">
        <v>1336</v>
      </c>
      <c r="W33" s="1"/>
      <c r="X33" s="1"/>
      <c r="Y33" s="1"/>
      <c r="Z33" s="1"/>
      <c r="AA33" s="1"/>
    </row>
    <row r="34" spans="1:27" ht="12" customHeight="1">
      <c r="A34" s="1"/>
      <c r="B34" s="32" t="s">
        <v>49</v>
      </c>
      <c r="C34" s="33"/>
      <c r="D34" s="11">
        <v>125.6</v>
      </c>
      <c r="E34" s="11">
        <v>62.8</v>
      </c>
      <c r="F34" s="11">
        <v>50</v>
      </c>
      <c r="G34" s="11">
        <v>28.1</v>
      </c>
      <c r="H34" s="11">
        <v>6</v>
      </c>
      <c r="I34" s="11">
        <v>0.2</v>
      </c>
      <c r="J34" s="11">
        <v>5.2</v>
      </c>
      <c r="K34" s="11">
        <v>3.6</v>
      </c>
      <c r="L34" s="13">
        <v>220034</v>
      </c>
      <c r="M34" s="13">
        <v>202753</v>
      </c>
      <c r="N34" s="13">
        <f t="shared" si="4"/>
        <v>-17281</v>
      </c>
      <c r="O34" s="13">
        <v>842703</v>
      </c>
      <c r="P34" s="13">
        <f t="shared" si="5"/>
        <v>701322</v>
      </c>
      <c r="Q34" s="13">
        <v>591095</v>
      </c>
      <c r="R34" s="13">
        <v>73220</v>
      </c>
      <c r="S34" s="13">
        <v>37007</v>
      </c>
      <c r="T34" s="13">
        <f t="shared" si="6"/>
        <v>141381</v>
      </c>
      <c r="U34" s="13">
        <f t="shared" si="7"/>
        <v>124100</v>
      </c>
      <c r="V34" s="13">
        <v>18902</v>
      </c>
      <c r="W34" s="1"/>
      <c r="X34" s="1"/>
      <c r="Y34" s="1"/>
      <c r="Z34" s="1"/>
      <c r="AA34" s="1"/>
    </row>
    <row r="35" spans="1:27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" customHeight="1">
      <c r="A36" s="1"/>
      <c r="B36" s="1" t="s">
        <v>48</v>
      </c>
      <c r="C36" s="1"/>
      <c r="D36" s="1"/>
      <c r="E36" s="1"/>
      <c r="F36" s="1"/>
      <c r="G36" s="1"/>
      <c r="H36" s="8" t="s">
        <v>46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>
      <c r="A37" s="1"/>
      <c r="B37" s="35" t="s">
        <v>52</v>
      </c>
      <c r="C37" s="36"/>
      <c r="D37" s="6" t="s">
        <v>0</v>
      </c>
      <c r="E37" s="6" t="s">
        <v>1</v>
      </c>
      <c r="F37" s="6" t="s">
        <v>2</v>
      </c>
      <c r="G37" s="6" t="s">
        <v>3</v>
      </c>
      <c r="H37" s="6" t="s">
        <v>4</v>
      </c>
      <c r="I37" s="6" t="s">
        <v>5</v>
      </c>
      <c r="J37" s="6" t="s">
        <v>6</v>
      </c>
      <c r="K37" s="6" t="s">
        <v>7</v>
      </c>
      <c r="L37" s="6" t="s">
        <v>8</v>
      </c>
      <c r="M37" s="6" t="s">
        <v>9</v>
      </c>
      <c r="N37" s="6" t="s">
        <v>10</v>
      </c>
      <c r="O37" s="6" t="s">
        <v>11</v>
      </c>
      <c r="P37" s="34" t="s">
        <v>39</v>
      </c>
      <c r="Q37" s="34"/>
      <c r="R37" s="34"/>
      <c r="S37" s="34"/>
      <c r="T37" s="6" t="s">
        <v>16</v>
      </c>
      <c r="U37" s="6" t="s">
        <v>17</v>
      </c>
      <c r="V37" s="6" t="s">
        <v>18</v>
      </c>
      <c r="W37" s="1"/>
      <c r="X37" s="1"/>
      <c r="Y37" s="1"/>
      <c r="Z37" s="1"/>
      <c r="AA37" s="1"/>
    </row>
    <row r="38" spans="1:27" ht="12" customHeight="1">
      <c r="A38" s="1"/>
      <c r="B38" s="37"/>
      <c r="C38" s="38"/>
      <c r="D38" s="24" t="s">
        <v>19</v>
      </c>
      <c r="E38" s="24" t="s">
        <v>20</v>
      </c>
      <c r="F38" s="24" t="s">
        <v>87</v>
      </c>
      <c r="G38" s="22" t="s">
        <v>21</v>
      </c>
      <c r="H38" s="22" t="s">
        <v>22</v>
      </c>
      <c r="I38" s="24" t="s">
        <v>23</v>
      </c>
      <c r="J38" s="24" t="s">
        <v>24</v>
      </c>
      <c r="K38" s="24" t="s">
        <v>25</v>
      </c>
      <c r="L38" s="24" t="s">
        <v>53</v>
      </c>
      <c r="M38" s="24" t="s">
        <v>54</v>
      </c>
      <c r="N38" s="24" t="s">
        <v>26</v>
      </c>
      <c r="O38" s="24" t="s">
        <v>55</v>
      </c>
      <c r="P38" s="6" t="s">
        <v>12</v>
      </c>
      <c r="Q38" s="6" t="s">
        <v>13</v>
      </c>
      <c r="R38" s="6" t="s">
        <v>14</v>
      </c>
      <c r="S38" s="6" t="s">
        <v>15</v>
      </c>
      <c r="T38" s="24" t="s">
        <v>33</v>
      </c>
      <c r="U38" s="24" t="s">
        <v>32</v>
      </c>
      <c r="V38" s="24" t="s">
        <v>34</v>
      </c>
      <c r="W38" s="1"/>
      <c r="X38" s="1"/>
      <c r="Y38" s="1"/>
      <c r="Z38" s="1"/>
      <c r="AA38" s="1"/>
    </row>
    <row r="39" spans="1:27" ht="12" customHeight="1">
      <c r="A39" s="1"/>
      <c r="B39" s="37"/>
      <c r="C39" s="38"/>
      <c r="D39" s="24"/>
      <c r="E39" s="24"/>
      <c r="F39" s="24"/>
      <c r="G39" s="22"/>
      <c r="H39" s="22"/>
      <c r="I39" s="24"/>
      <c r="J39" s="22"/>
      <c r="K39" s="22"/>
      <c r="L39" s="22"/>
      <c r="M39" s="22"/>
      <c r="N39" s="22"/>
      <c r="O39" s="22"/>
      <c r="P39" s="31" t="s">
        <v>28</v>
      </c>
      <c r="Q39" s="31" t="s">
        <v>29</v>
      </c>
      <c r="R39" s="25" t="s">
        <v>30</v>
      </c>
      <c r="S39" s="25" t="s">
        <v>31</v>
      </c>
      <c r="T39" s="22"/>
      <c r="U39" s="22"/>
      <c r="V39" s="22"/>
      <c r="W39" s="1"/>
      <c r="X39" s="1"/>
      <c r="Y39" s="1"/>
      <c r="Z39" s="1"/>
      <c r="AA39" s="1"/>
    </row>
    <row r="40" spans="1:27" ht="12" customHeight="1">
      <c r="A40" s="1"/>
      <c r="B40" s="37"/>
      <c r="C40" s="38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6"/>
      <c r="Q40" s="26"/>
      <c r="R40" s="26"/>
      <c r="S40" s="26"/>
      <c r="T40" s="22"/>
      <c r="U40" s="22"/>
      <c r="V40" s="22"/>
      <c r="W40" s="1"/>
      <c r="X40" s="1"/>
      <c r="Y40" s="1"/>
      <c r="Z40" s="1"/>
      <c r="AA40" s="1"/>
    </row>
    <row r="41" spans="2:22" ht="12" customHeight="1">
      <c r="B41" s="39"/>
      <c r="C41" s="40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6"/>
      <c r="Q41" s="26"/>
      <c r="R41" s="26"/>
      <c r="S41" s="26"/>
      <c r="T41" s="23"/>
      <c r="U41" s="23"/>
      <c r="V41" s="23"/>
    </row>
    <row r="42" spans="2:22" ht="12" customHeight="1">
      <c r="B42" s="3"/>
      <c r="C42" s="4"/>
      <c r="D42" s="7" t="s">
        <v>40</v>
      </c>
      <c r="E42" s="7" t="s">
        <v>40</v>
      </c>
      <c r="F42" s="7" t="s">
        <v>41</v>
      </c>
      <c r="G42" s="7" t="s">
        <v>42</v>
      </c>
      <c r="H42" s="7" t="s">
        <v>43</v>
      </c>
      <c r="I42" s="7" t="s">
        <v>43</v>
      </c>
      <c r="J42" s="7" t="s">
        <v>43</v>
      </c>
      <c r="K42" s="7" t="s">
        <v>43</v>
      </c>
      <c r="L42" s="7" t="s">
        <v>58</v>
      </c>
      <c r="M42" s="7" t="s">
        <v>58</v>
      </c>
      <c r="N42" s="7" t="s">
        <v>58</v>
      </c>
      <c r="O42" s="7" t="s">
        <v>58</v>
      </c>
      <c r="P42" s="7" t="s">
        <v>58</v>
      </c>
      <c r="Q42" s="7" t="s">
        <v>58</v>
      </c>
      <c r="R42" s="7" t="s">
        <v>58</v>
      </c>
      <c r="S42" s="7" t="s">
        <v>58</v>
      </c>
      <c r="T42" s="7" t="s">
        <v>58</v>
      </c>
      <c r="U42" s="7" t="s">
        <v>58</v>
      </c>
      <c r="V42" s="7" t="s">
        <v>58</v>
      </c>
    </row>
    <row r="43" spans="2:22" ht="12" customHeight="1">
      <c r="B43" s="27" t="s">
        <v>61</v>
      </c>
      <c r="C43" s="28"/>
      <c r="D43" s="11">
        <v>90.8</v>
      </c>
      <c r="E43" s="11">
        <v>45.5</v>
      </c>
      <c r="F43" s="11">
        <v>50.1</v>
      </c>
      <c r="G43" s="11">
        <v>26.1</v>
      </c>
      <c r="H43" s="11">
        <v>4.8</v>
      </c>
      <c r="I43" s="11">
        <v>0.5</v>
      </c>
      <c r="J43" s="11">
        <v>2.6</v>
      </c>
      <c r="K43" s="11">
        <v>0.9</v>
      </c>
      <c r="L43" s="13">
        <v>12952</v>
      </c>
      <c r="M43" s="13">
        <v>15783</v>
      </c>
      <c r="N43" s="13">
        <f>SUM(M43-L43)</f>
        <v>2831</v>
      </c>
      <c r="O43" s="13">
        <v>118122</v>
      </c>
      <c r="P43" s="13">
        <f>SUM(Q43:S43)</f>
        <v>69060</v>
      </c>
      <c r="Q43" s="13">
        <v>33020</v>
      </c>
      <c r="R43" s="13">
        <v>18794</v>
      </c>
      <c r="S43" s="13">
        <v>17246</v>
      </c>
      <c r="T43" s="13">
        <f>SUM(O43-P43)</f>
        <v>49062</v>
      </c>
      <c r="U43" s="13">
        <f>SUM(N43+T43)</f>
        <v>51893</v>
      </c>
      <c r="V43" s="13">
        <v>3199</v>
      </c>
    </row>
    <row r="44" spans="2:22" ht="12" customHeight="1">
      <c r="B44" s="9"/>
      <c r="C44" s="10" t="s">
        <v>74</v>
      </c>
      <c r="D44" s="12">
        <v>94.8</v>
      </c>
      <c r="E44" s="12">
        <v>47.3</v>
      </c>
      <c r="F44" s="12">
        <v>49.9</v>
      </c>
      <c r="G44" s="12">
        <v>26.6</v>
      </c>
      <c r="H44" s="12">
        <v>4.7</v>
      </c>
      <c r="I44" s="12">
        <v>0.5</v>
      </c>
      <c r="J44" s="12">
        <v>2.5</v>
      </c>
      <c r="K44" s="12">
        <v>0.8</v>
      </c>
      <c r="L44" s="14">
        <v>15229</v>
      </c>
      <c r="M44" s="14">
        <v>13125</v>
      </c>
      <c r="N44" s="14">
        <f>SUM(M44-L44)</f>
        <v>-2104</v>
      </c>
      <c r="O44" s="14">
        <v>125713</v>
      </c>
      <c r="P44" s="14">
        <f>SUM(Q44:S44)</f>
        <v>65048</v>
      </c>
      <c r="Q44" s="14">
        <v>32236</v>
      </c>
      <c r="R44" s="14">
        <v>16115</v>
      </c>
      <c r="S44" s="14">
        <v>16697</v>
      </c>
      <c r="T44" s="14">
        <f>SUM(O44-P44)</f>
        <v>60665</v>
      </c>
      <c r="U44" s="14">
        <f>SUM(N44+T44)</f>
        <v>58561</v>
      </c>
      <c r="V44" s="14">
        <v>14890</v>
      </c>
    </row>
    <row r="45" spans="2:22" ht="12" customHeight="1">
      <c r="B45" s="32" t="s">
        <v>35</v>
      </c>
      <c r="C45" s="33"/>
      <c r="D45" s="11">
        <v>69.2</v>
      </c>
      <c r="E45" s="11">
        <v>28.1</v>
      </c>
      <c r="F45" s="11">
        <v>40.6</v>
      </c>
      <c r="G45" s="11">
        <v>26.3</v>
      </c>
      <c r="H45" s="11">
        <v>4.3</v>
      </c>
      <c r="I45" s="11">
        <v>0.8</v>
      </c>
      <c r="J45" s="11">
        <v>1.1</v>
      </c>
      <c r="K45" s="11">
        <v>0.1</v>
      </c>
      <c r="L45" s="13">
        <v>10192</v>
      </c>
      <c r="M45" s="13">
        <v>10429</v>
      </c>
      <c r="N45" s="13">
        <f>SUM(M45-L45)</f>
        <v>237</v>
      </c>
      <c r="O45" s="13">
        <v>71813</v>
      </c>
      <c r="P45" s="13">
        <f>SUM(Q45:S45)</f>
        <v>37645</v>
      </c>
      <c r="Q45" s="13">
        <v>29265</v>
      </c>
      <c r="R45" s="13">
        <v>2178</v>
      </c>
      <c r="S45" s="13">
        <v>6202</v>
      </c>
      <c r="T45" s="13">
        <f>SUM(O45-P45)</f>
        <v>34168</v>
      </c>
      <c r="U45" s="13">
        <f>SUM(N45+T45)</f>
        <v>34405</v>
      </c>
      <c r="V45" s="13">
        <v>1614</v>
      </c>
    </row>
    <row r="46" spans="2:22" ht="12" customHeight="1">
      <c r="B46" s="32" t="s">
        <v>36</v>
      </c>
      <c r="C46" s="33"/>
      <c r="D46" s="11">
        <v>99.3</v>
      </c>
      <c r="E46" s="11">
        <v>51.1</v>
      </c>
      <c r="F46" s="11">
        <v>51.5</v>
      </c>
      <c r="G46" s="11">
        <v>26.8</v>
      </c>
      <c r="H46" s="11">
        <v>4.9</v>
      </c>
      <c r="I46" s="11">
        <v>0.4</v>
      </c>
      <c r="J46" s="11">
        <v>2.7</v>
      </c>
      <c r="K46" s="11">
        <v>0.8</v>
      </c>
      <c r="L46" s="13">
        <v>14103</v>
      </c>
      <c r="M46" s="13">
        <v>13254</v>
      </c>
      <c r="N46" s="13">
        <f>SUM(M46-L46)</f>
        <v>-849</v>
      </c>
      <c r="O46" s="13">
        <v>119385</v>
      </c>
      <c r="P46" s="13">
        <f>SUM(Q46:S46)</f>
        <v>55838</v>
      </c>
      <c r="Q46" s="13">
        <v>24725</v>
      </c>
      <c r="R46" s="13">
        <v>14745</v>
      </c>
      <c r="S46" s="13">
        <v>16368</v>
      </c>
      <c r="T46" s="13">
        <f>SUM(O46-P46)</f>
        <v>63547</v>
      </c>
      <c r="U46" s="13">
        <f>SUM(N46+T46)</f>
        <v>62698</v>
      </c>
      <c r="V46" s="13">
        <v>21903</v>
      </c>
    </row>
    <row r="47" spans="2:22" ht="12" customHeight="1">
      <c r="B47" s="32" t="s">
        <v>49</v>
      </c>
      <c r="C47" s="33"/>
      <c r="D47" s="11">
        <v>169.9</v>
      </c>
      <c r="E47" s="11">
        <v>100.5</v>
      </c>
      <c r="F47" s="11">
        <v>59.2</v>
      </c>
      <c r="G47" s="11">
        <v>25.6</v>
      </c>
      <c r="H47" s="11">
        <v>4.9</v>
      </c>
      <c r="I47" s="11">
        <v>0.3</v>
      </c>
      <c r="J47" s="11">
        <v>6.5</v>
      </c>
      <c r="K47" s="11">
        <v>4.5</v>
      </c>
      <c r="L47" s="13">
        <v>44824</v>
      </c>
      <c r="M47" s="13">
        <v>23559</v>
      </c>
      <c r="N47" s="13">
        <f>SUM(M47-L47)</f>
        <v>-21265</v>
      </c>
      <c r="O47" s="13">
        <v>400050</v>
      </c>
      <c r="P47" s="13">
        <f>SUM(Q47:S47)</f>
        <v>248795</v>
      </c>
      <c r="Q47" s="13">
        <v>100276</v>
      </c>
      <c r="R47" s="13">
        <v>85091</v>
      </c>
      <c r="S47" s="13">
        <v>63428</v>
      </c>
      <c r="T47" s="13">
        <f>SUM(O47-P47)</f>
        <v>151255</v>
      </c>
      <c r="U47" s="13">
        <f>SUM(N47+T47)</f>
        <v>129990</v>
      </c>
      <c r="V47" s="13">
        <v>19130</v>
      </c>
    </row>
    <row r="48" ht="12" customHeight="1"/>
    <row r="49" ht="13.5">
      <c r="B49" s="8" t="s">
        <v>50</v>
      </c>
    </row>
  </sheetData>
  <mergeCells count="76">
    <mergeCell ref="D5:D8"/>
    <mergeCell ref="E5:E8"/>
    <mergeCell ref="B16:C16"/>
    <mergeCell ref="B17:C17"/>
    <mergeCell ref="B4:C8"/>
    <mergeCell ref="B45:C45"/>
    <mergeCell ref="B46:C46"/>
    <mergeCell ref="B10:C10"/>
    <mergeCell ref="B15:C15"/>
    <mergeCell ref="B18:C18"/>
    <mergeCell ref="B21:C25"/>
    <mergeCell ref="B27:C27"/>
    <mergeCell ref="B32:C32"/>
    <mergeCell ref="B33:C33"/>
    <mergeCell ref="B34:C34"/>
    <mergeCell ref="V5:V8"/>
    <mergeCell ref="S6:S8"/>
    <mergeCell ref="T5:T8"/>
    <mergeCell ref="U5:U8"/>
    <mergeCell ref="F5:F8"/>
    <mergeCell ref="G5:G8"/>
    <mergeCell ref="J5:J8"/>
    <mergeCell ref="K5:K8"/>
    <mergeCell ref="H5:H8"/>
    <mergeCell ref="I5:I8"/>
    <mergeCell ref="P4:S4"/>
    <mergeCell ref="O5:O8"/>
    <mergeCell ref="P6:P8"/>
    <mergeCell ref="L5:L8"/>
    <mergeCell ref="M5:M8"/>
    <mergeCell ref="N5:N8"/>
    <mergeCell ref="Q6:Q8"/>
    <mergeCell ref="R6:R8"/>
    <mergeCell ref="P21:S21"/>
    <mergeCell ref="D22:D25"/>
    <mergeCell ref="E22:E25"/>
    <mergeCell ref="F22:F25"/>
    <mergeCell ref="G22:G25"/>
    <mergeCell ref="H22:H25"/>
    <mergeCell ref="I22:I25"/>
    <mergeCell ref="J22:J25"/>
    <mergeCell ref="K22:K25"/>
    <mergeCell ref="L22:L25"/>
    <mergeCell ref="M22:M25"/>
    <mergeCell ref="N22:N25"/>
    <mergeCell ref="O22:O25"/>
    <mergeCell ref="T22:T25"/>
    <mergeCell ref="U22:U25"/>
    <mergeCell ref="V22:V25"/>
    <mergeCell ref="P23:P25"/>
    <mergeCell ref="Q23:Q25"/>
    <mergeCell ref="R23:R25"/>
    <mergeCell ref="S23:S25"/>
    <mergeCell ref="H38:H41"/>
    <mergeCell ref="I38:I41"/>
    <mergeCell ref="J38:J41"/>
    <mergeCell ref="K38:K41"/>
    <mergeCell ref="D38:D41"/>
    <mergeCell ref="E38:E41"/>
    <mergeCell ref="F38:F41"/>
    <mergeCell ref="G38:G41"/>
    <mergeCell ref="V38:V41"/>
    <mergeCell ref="P39:P41"/>
    <mergeCell ref="Q39:Q41"/>
    <mergeCell ref="R39:R41"/>
    <mergeCell ref="S39:S41"/>
    <mergeCell ref="B43:C43"/>
    <mergeCell ref="B47:C47"/>
    <mergeCell ref="T38:T41"/>
    <mergeCell ref="U38:U41"/>
    <mergeCell ref="L38:L41"/>
    <mergeCell ref="M38:M41"/>
    <mergeCell ref="N38:N41"/>
    <mergeCell ref="O38:O41"/>
    <mergeCell ref="B37:C41"/>
    <mergeCell ref="P37:S37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7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00390625" style="0" customWidth="1"/>
    <col min="3" max="3" width="7.375" style="0" customWidth="1"/>
    <col min="4" max="6" width="11.625" style="0" customWidth="1"/>
    <col min="7" max="8" width="9.625" style="0" bestFit="1" customWidth="1"/>
    <col min="9" max="9" width="12.625" style="0" customWidth="1"/>
    <col min="10" max="10" width="10.75390625" style="0" bestFit="1" customWidth="1"/>
    <col min="11" max="11" width="9.75390625" style="0" bestFit="1" customWidth="1"/>
    <col min="12" max="12" width="10.75390625" style="0" bestFit="1" customWidth="1"/>
    <col min="13" max="13" width="9.75390625" style="0" bestFit="1" customWidth="1"/>
    <col min="14" max="14" width="10.50390625" style="0" customWidth="1"/>
    <col min="15" max="15" width="10.75390625" style="0" bestFit="1" customWidth="1"/>
    <col min="16" max="16" width="9.125" style="0" bestFit="1" customWidth="1"/>
  </cols>
  <sheetData>
    <row r="1" spans="1:21" ht="14.25">
      <c r="A1" s="1"/>
      <c r="B1" s="2" t="s">
        <v>60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" customHeight="1">
      <c r="A2" s="1"/>
      <c r="B2" s="21" t="s">
        <v>62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7" ht="12" customHeight="1">
      <c r="A3" s="1"/>
      <c r="B3" s="1" t="s">
        <v>45</v>
      </c>
      <c r="D3" s="1"/>
      <c r="E3" s="1"/>
      <c r="F3" s="1"/>
      <c r="G3" s="1"/>
      <c r="H3" s="8" t="s">
        <v>46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" customHeight="1">
      <c r="A4" s="1"/>
      <c r="B4" s="35" t="s">
        <v>52</v>
      </c>
      <c r="C4" s="36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8</v>
      </c>
      <c r="M4" s="6" t="s">
        <v>9</v>
      </c>
      <c r="N4" s="6" t="s">
        <v>10</v>
      </c>
      <c r="O4" s="6" t="s">
        <v>11</v>
      </c>
      <c r="P4" s="34" t="s">
        <v>39</v>
      </c>
      <c r="Q4" s="34"/>
      <c r="R4" s="34"/>
      <c r="S4" s="34"/>
      <c r="T4" s="6" t="s">
        <v>16</v>
      </c>
      <c r="U4" s="6" t="s">
        <v>17</v>
      </c>
      <c r="V4" s="6" t="s">
        <v>18</v>
      </c>
      <c r="W4" s="1"/>
      <c r="X4" s="1"/>
      <c r="Y4" s="1"/>
      <c r="Z4" s="1"/>
      <c r="AA4" s="1"/>
    </row>
    <row r="5" spans="1:27" ht="12" customHeight="1">
      <c r="A5" s="1"/>
      <c r="B5" s="37"/>
      <c r="C5" s="38"/>
      <c r="D5" s="24" t="s">
        <v>19</v>
      </c>
      <c r="E5" s="24" t="s">
        <v>20</v>
      </c>
      <c r="F5" s="24" t="s">
        <v>87</v>
      </c>
      <c r="G5" s="22" t="s">
        <v>21</v>
      </c>
      <c r="H5" s="22" t="s">
        <v>22</v>
      </c>
      <c r="I5" s="24" t="s">
        <v>63</v>
      </c>
      <c r="J5" s="24" t="s">
        <v>24</v>
      </c>
      <c r="K5" s="24" t="s">
        <v>25</v>
      </c>
      <c r="L5" s="24" t="s">
        <v>53</v>
      </c>
      <c r="M5" s="24" t="s">
        <v>54</v>
      </c>
      <c r="N5" s="24" t="s">
        <v>26</v>
      </c>
      <c r="O5" s="24" t="s">
        <v>55</v>
      </c>
      <c r="P5" s="6" t="s">
        <v>12</v>
      </c>
      <c r="Q5" s="6" t="s">
        <v>13</v>
      </c>
      <c r="R5" s="6" t="s">
        <v>14</v>
      </c>
      <c r="S5" s="6" t="s">
        <v>15</v>
      </c>
      <c r="T5" s="24" t="s">
        <v>91</v>
      </c>
      <c r="U5" s="24" t="s">
        <v>32</v>
      </c>
      <c r="V5" s="24" t="s">
        <v>34</v>
      </c>
      <c r="W5" s="1"/>
      <c r="X5" s="1"/>
      <c r="Y5" s="1"/>
      <c r="Z5" s="1"/>
      <c r="AA5" s="1"/>
    </row>
    <row r="6" spans="1:27" ht="12" customHeight="1">
      <c r="A6" s="1"/>
      <c r="B6" s="37"/>
      <c r="C6" s="38"/>
      <c r="D6" s="24"/>
      <c r="E6" s="24"/>
      <c r="F6" s="24"/>
      <c r="G6" s="22"/>
      <c r="H6" s="22"/>
      <c r="I6" s="24"/>
      <c r="J6" s="22"/>
      <c r="K6" s="22"/>
      <c r="L6" s="22"/>
      <c r="M6" s="22"/>
      <c r="N6" s="22"/>
      <c r="O6" s="22"/>
      <c r="P6" s="31" t="s">
        <v>28</v>
      </c>
      <c r="Q6" s="31" t="s">
        <v>29</v>
      </c>
      <c r="R6" s="25" t="s">
        <v>30</v>
      </c>
      <c r="S6" s="25" t="s">
        <v>31</v>
      </c>
      <c r="T6" s="22"/>
      <c r="U6" s="22"/>
      <c r="V6" s="22"/>
      <c r="W6" s="1"/>
      <c r="X6" s="1"/>
      <c r="Y6" s="1"/>
      <c r="Z6" s="1"/>
      <c r="AA6" s="1"/>
    </row>
    <row r="7" spans="1:27" ht="12" customHeight="1">
      <c r="A7" s="1"/>
      <c r="B7" s="37"/>
      <c r="C7" s="38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6"/>
      <c r="Q7" s="26"/>
      <c r="R7" s="26"/>
      <c r="S7" s="26"/>
      <c r="T7" s="22"/>
      <c r="U7" s="22"/>
      <c r="V7" s="22"/>
      <c r="W7" s="1"/>
      <c r="X7" s="1"/>
      <c r="Y7" s="1"/>
      <c r="Z7" s="1"/>
      <c r="AA7" s="1"/>
    </row>
    <row r="8" spans="1:27" ht="12" customHeight="1">
      <c r="A8" s="1"/>
      <c r="B8" s="39"/>
      <c r="C8" s="40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6"/>
      <c r="Q8" s="26"/>
      <c r="R8" s="26"/>
      <c r="S8" s="26"/>
      <c r="T8" s="23"/>
      <c r="U8" s="23"/>
      <c r="V8" s="23"/>
      <c r="W8" s="1"/>
      <c r="X8" s="1"/>
      <c r="Y8" s="1"/>
      <c r="Z8" s="1"/>
      <c r="AA8" s="1"/>
    </row>
    <row r="9" spans="1:27" ht="12" customHeight="1">
      <c r="A9" s="1"/>
      <c r="B9" s="3"/>
      <c r="C9" s="4"/>
      <c r="D9" s="7" t="s">
        <v>40</v>
      </c>
      <c r="E9" s="7" t="s">
        <v>40</v>
      </c>
      <c r="F9" s="7" t="s">
        <v>41</v>
      </c>
      <c r="G9" s="7" t="s">
        <v>42</v>
      </c>
      <c r="H9" s="7" t="s">
        <v>43</v>
      </c>
      <c r="I9" s="7" t="s">
        <v>43</v>
      </c>
      <c r="J9" s="7" t="s">
        <v>43</v>
      </c>
      <c r="K9" s="7" t="s">
        <v>43</v>
      </c>
      <c r="L9" s="7" t="s">
        <v>58</v>
      </c>
      <c r="M9" s="7" t="s">
        <v>58</v>
      </c>
      <c r="N9" s="7" t="s">
        <v>58</v>
      </c>
      <c r="O9" s="7" t="s">
        <v>58</v>
      </c>
      <c r="P9" s="7" t="s">
        <v>58</v>
      </c>
      <c r="Q9" s="7" t="s">
        <v>58</v>
      </c>
      <c r="R9" s="7" t="s">
        <v>58</v>
      </c>
      <c r="S9" s="7" t="s">
        <v>58</v>
      </c>
      <c r="T9" s="7" t="s">
        <v>58</v>
      </c>
      <c r="U9" s="7" t="s">
        <v>58</v>
      </c>
      <c r="V9" s="7" t="s">
        <v>58</v>
      </c>
      <c r="W9" s="1"/>
      <c r="X9" s="1"/>
      <c r="Y9" s="1"/>
      <c r="Z9" s="1"/>
      <c r="AA9" s="1"/>
    </row>
    <row r="10" spans="1:27" ht="12" customHeight="1">
      <c r="A10" s="1"/>
      <c r="B10" s="27" t="s">
        <v>56</v>
      </c>
      <c r="C10" s="28"/>
      <c r="D10" s="11">
        <v>124.1</v>
      </c>
      <c r="E10" s="11">
        <v>74.3</v>
      </c>
      <c r="F10" s="11">
        <v>59.9</v>
      </c>
      <c r="G10" s="16">
        <v>80.1</v>
      </c>
      <c r="H10" s="11">
        <v>5.1</v>
      </c>
      <c r="I10" s="18">
        <v>14639</v>
      </c>
      <c r="J10" s="15">
        <v>4.7</v>
      </c>
      <c r="K10" s="11">
        <v>3</v>
      </c>
      <c r="L10" s="13">
        <v>310343</v>
      </c>
      <c r="M10" s="13">
        <v>313392</v>
      </c>
      <c r="N10" s="13">
        <f>SUM(M10-L10)</f>
        <v>3049</v>
      </c>
      <c r="O10" s="13">
        <v>993794</v>
      </c>
      <c r="P10" s="13">
        <f>SUM(Q10:S10)</f>
        <v>840764</v>
      </c>
      <c r="Q10" s="13">
        <v>636305</v>
      </c>
      <c r="R10" s="13">
        <v>110745</v>
      </c>
      <c r="S10" s="13">
        <v>93714</v>
      </c>
      <c r="T10" s="13">
        <f>SUM(O10-P10)</f>
        <v>153030</v>
      </c>
      <c r="U10" s="13">
        <f>SUM(N10+T10)</f>
        <v>156079</v>
      </c>
      <c r="V10" s="13">
        <v>12711</v>
      </c>
      <c r="W10" s="1"/>
      <c r="X10" s="1"/>
      <c r="Y10" s="1"/>
      <c r="Z10" s="1"/>
      <c r="AA10" s="1"/>
    </row>
    <row r="11" spans="1:27" ht="12" customHeight="1">
      <c r="A11" s="1"/>
      <c r="B11" s="3"/>
      <c r="C11" s="5" t="s">
        <v>71</v>
      </c>
      <c r="D11" s="11">
        <v>113.5</v>
      </c>
      <c r="E11" s="11">
        <v>58.1</v>
      </c>
      <c r="F11" s="11">
        <v>51.2</v>
      </c>
      <c r="G11" s="16">
        <v>78</v>
      </c>
      <c r="H11" s="11">
        <v>5.3</v>
      </c>
      <c r="I11" s="18">
        <v>13143</v>
      </c>
      <c r="J11" s="15">
        <v>4.1</v>
      </c>
      <c r="K11" s="11">
        <v>2.2</v>
      </c>
      <c r="L11" s="13">
        <v>245823</v>
      </c>
      <c r="M11" s="13">
        <v>244254</v>
      </c>
      <c r="N11" s="13">
        <f aca="true" t="shared" si="0" ref="N11:N18">SUM(M11-L11)</f>
        <v>-1569</v>
      </c>
      <c r="O11" s="13">
        <v>795357</v>
      </c>
      <c r="P11" s="13">
        <f aca="true" t="shared" si="1" ref="P11:P18">SUM(Q11:S11)</f>
        <v>628293</v>
      </c>
      <c r="Q11" s="13">
        <v>473265</v>
      </c>
      <c r="R11" s="13">
        <v>90309</v>
      </c>
      <c r="S11" s="13">
        <v>64719</v>
      </c>
      <c r="T11" s="13">
        <f aca="true" t="shared" si="2" ref="T11:T18">SUM(O11-P11)</f>
        <v>167064</v>
      </c>
      <c r="U11" s="13">
        <f aca="true" t="shared" si="3" ref="U11:U18">SUM(N11+T11)</f>
        <v>165495</v>
      </c>
      <c r="V11" s="13">
        <v>6435</v>
      </c>
      <c r="W11" s="1"/>
      <c r="X11" s="1"/>
      <c r="Y11" s="1"/>
      <c r="Z11" s="1"/>
      <c r="AA11" s="1"/>
    </row>
    <row r="12" spans="1:27" ht="12" customHeight="1">
      <c r="A12" s="1"/>
      <c r="B12" s="3"/>
      <c r="C12" s="5" t="s">
        <v>72</v>
      </c>
      <c r="D12" s="11">
        <v>102</v>
      </c>
      <c r="E12" s="11">
        <v>53</v>
      </c>
      <c r="F12" s="11">
        <v>51.9</v>
      </c>
      <c r="G12" s="16">
        <v>79.5</v>
      </c>
      <c r="H12" s="11">
        <v>5</v>
      </c>
      <c r="I12" s="15" t="s">
        <v>64</v>
      </c>
      <c r="J12" s="11">
        <v>4</v>
      </c>
      <c r="K12" s="11">
        <v>2.2</v>
      </c>
      <c r="L12" s="13">
        <v>198174</v>
      </c>
      <c r="M12" s="13">
        <v>186519</v>
      </c>
      <c r="N12" s="13">
        <f t="shared" si="0"/>
        <v>-11655</v>
      </c>
      <c r="O12" s="13">
        <v>775212</v>
      </c>
      <c r="P12" s="13">
        <f t="shared" si="1"/>
        <v>584880</v>
      </c>
      <c r="Q12" s="13">
        <v>391470</v>
      </c>
      <c r="R12" s="13">
        <v>116910</v>
      </c>
      <c r="S12" s="13">
        <v>76500</v>
      </c>
      <c r="T12" s="13">
        <f t="shared" si="2"/>
        <v>190332</v>
      </c>
      <c r="U12" s="13">
        <f t="shared" si="3"/>
        <v>178677</v>
      </c>
      <c r="V12" s="13">
        <v>18537</v>
      </c>
      <c r="W12" s="1"/>
      <c r="X12" s="1"/>
      <c r="Y12" s="1"/>
      <c r="Z12" s="1"/>
      <c r="AA12" s="1"/>
    </row>
    <row r="13" spans="1:27" ht="12" customHeight="1">
      <c r="A13" s="1"/>
      <c r="B13" s="3"/>
      <c r="C13" s="5" t="s">
        <v>73</v>
      </c>
      <c r="D13" s="11">
        <v>125.8</v>
      </c>
      <c r="E13" s="11">
        <v>60.5</v>
      </c>
      <c r="F13" s="11">
        <v>48.1</v>
      </c>
      <c r="G13" s="16">
        <v>78.6</v>
      </c>
      <c r="H13" s="11">
        <v>5</v>
      </c>
      <c r="I13" s="15" t="s">
        <v>64</v>
      </c>
      <c r="J13" s="11">
        <v>3.8</v>
      </c>
      <c r="K13" s="11">
        <v>1.9</v>
      </c>
      <c r="L13" s="13">
        <v>201926</v>
      </c>
      <c r="M13" s="13">
        <v>196734</v>
      </c>
      <c r="N13" s="13">
        <f t="shared" si="0"/>
        <v>-5192</v>
      </c>
      <c r="O13" s="13">
        <v>837682</v>
      </c>
      <c r="P13" s="13">
        <f t="shared" si="1"/>
        <v>623631</v>
      </c>
      <c r="Q13" s="13">
        <v>431143</v>
      </c>
      <c r="R13" s="13">
        <v>112933</v>
      </c>
      <c r="S13" s="13">
        <v>79555</v>
      </c>
      <c r="T13" s="13">
        <f t="shared" si="2"/>
        <v>214051</v>
      </c>
      <c r="U13" s="13">
        <f t="shared" si="3"/>
        <v>208859</v>
      </c>
      <c r="V13" s="13">
        <v>19126</v>
      </c>
      <c r="W13" s="1"/>
      <c r="X13" s="1"/>
      <c r="Y13" s="1"/>
      <c r="Z13" s="1"/>
      <c r="AA13" s="1"/>
    </row>
    <row r="14" spans="1:27" ht="12" customHeight="1">
      <c r="A14" s="1"/>
      <c r="B14" s="9"/>
      <c r="C14" s="10" t="s">
        <v>74</v>
      </c>
      <c r="D14" s="12">
        <v>118.5</v>
      </c>
      <c r="E14" s="12">
        <v>56.4</v>
      </c>
      <c r="F14" s="12">
        <v>47.6</v>
      </c>
      <c r="G14" s="17">
        <v>77.9</v>
      </c>
      <c r="H14" s="12">
        <v>5.1</v>
      </c>
      <c r="I14" s="15" t="s">
        <v>64</v>
      </c>
      <c r="J14" s="12">
        <v>4.2</v>
      </c>
      <c r="K14" s="12">
        <v>2.3</v>
      </c>
      <c r="L14" s="14">
        <v>196537</v>
      </c>
      <c r="M14" s="14">
        <v>182472</v>
      </c>
      <c r="N14" s="14">
        <f t="shared" si="0"/>
        <v>-14065</v>
      </c>
      <c r="O14" s="14">
        <v>917964</v>
      </c>
      <c r="P14" s="14">
        <f t="shared" si="1"/>
        <v>677083</v>
      </c>
      <c r="Q14" s="14">
        <v>475200</v>
      </c>
      <c r="R14" s="14">
        <v>137703</v>
      </c>
      <c r="S14" s="14">
        <v>64180</v>
      </c>
      <c r="T14" s="14">
        <f t="shared" si="2"/>
        <v>240881</v>
      </c>
      <c r="U14" s="14">
        <f t="shared" si="3"/>
        <v>226816</v>
      </c>
      <c r="V14" s="14">
        <v>26000</v>
      </c>
      <c r="W14" s="1"/>
      <c r="X14" s="1"/>
      <c r="Y14" s="1"/>
      <c r="Z14" s="1"/>
      <c r="AA14" s="1"/>
    </row>
    <row r="15" spans="1:27" ht="12" customHeight="1">
      <c r="A15" s="1"/>
      <c r="B15" s="29" t="s">
        <v>65</v>
      </c>
      <c r="C15" s="30"/>
      <c r="D15" s="11">
        <v>125.7</v>
      </c>
      <c r="E15" s="11">
        <v>59.8</v>
      </c>
      <c r="F15" s="11">
        <v>47.6</v>
      </c>
      <c r="G15" s="16">
        <v>78.5</v>
      </c>
      <c r="H15" s="11">
        <v>5</v>
      </c>
      <c r="I15" s="15" t="s">
        <v>64</v>
      </c>
      <c r="J15" s="11">
        <v>3.9</v>
      </c>
      <c r="K15" s="11">
        <v>2.1</v>
      </c>
      <c r="L15" s="13">
        <v>242000</v>
      </c>
      <c r="M15" s="13">
        <v>181832</v>
      </c>
      <c r="N15" s="13">
        <f t="shared" si="0"/>
        <v>-60168</v>
      </c>
      <c r="O15" s="13">
        <v>769282</v>
      </c>
      <c r="P15" s="13">
        <f t="shared" si="1"/>
        <v>491294</v>
      </c>
      <c r="Q15" s="13">
        <v>322102</v>
      </c>
      <c r="R15" s="13">
        <v>115976</v>
      </c>
      <c r="S15" s="13">
        <v>53216</v>
      </c>
      <c r="T15" s="13">
        <f t="shared" si="2"/>
        <v>277988</v>
      </c>
      <c r="U15" s="13">
        <f t="shared" si="3"/>
        <v>217820</v>
      </c>
      <c r="V15" s="13">
        <v>6301</v>
      </c>
      <c r="W15" s="1"/>
      <c r="X15" s="1"/>
      <c r="Y15" s="1"/>
      <c r="Z15" s="1"/>
      <c r="AA15" s="1"/>
    </row>
    <row r="16" spans="1:27" ht="12" customHeight="1">
      <c r="A16" s="1"/>
      <c r="B16" s="29" t="s">
        <v>66</v>
      </c>
      <c r="C16" s="30"/>
      <c r="D16" s="11">
        <v>109.2</v>
      </c>
      <c r="E16" s="11">
        <v>49.8</v>
      </c>
      <c r="F16" s="11">
        <v>45.6</v>
      </c>
      <c r="G16" s="16">
        <v>80.3</v>
      </c>
      <c r="H16" s="11">
        <v>5</v>
      </c>
      <c r="I16" s="15" t="s">
        <v>64</v>
      </c>
      <c r="J16" s="11">
        <v>3.6</v>
      </c>
      <c r="K16" s="11">
        <v>1.6</v>
      </c>
      <c r="L16" s="13">
        <v>191373</v>
      </c>
      <c r="M16" s="13">
        <v>156744</v>
      </c>
      <c r="N16" s="13">
        <f t="shared" si="0"/>
        <v>-34629</v>
      </c>
      <c r="O16" s="13">
        <v>713123</v>
      </c>
      <c r="P16" s="13">
        <f t="shared" si="1"/>
        <v>497988</v>
      </c>
      <c r="Q16" s="13">
        <v>336864</v>
      </c>
      <c r="R16" s="13">
        <v>104639</v>
      </c>
      <c r="S16" s="13">
        <v>56485</v>
      </c>
      <c r="T16" s="13">
        <f t="shared" si="2"/>
        <v>215135</v>
      </c>
      <c r="U16" s="13">
        <f t="shared" si="3"/>
        <v>180506</v>
      </c>
      <c r="V16" s="13">
        <v>32224</v>
      </c>
      <c r="W16" s="1"/>
      <c r="X16" s="1"/>
      <c r="Y16" s="1"/>
      <c r="Z16" s="1"/>
      <c r="AA16" s="1"/>
    </row>
    <row r="17" spans="1:27" ht="12" customHeight="1">
      <c r="A17" s="1"/>
      <c r="B17" s="29" t="s">
        <v>67</v>
      </c>
      <c r="C17" s="30"/>
      <c r="D17" s="11">
        <v>129.1</v>
      </c>
      <c r="E17" s="11">
        <v>60.1</v>
      </c>
      <c r="F17" s="11">
        <v>46.6</v>
      </c>
      <c r="G17" s="16">
        <v>78.9</v>
      </c>
      <c r="H17" s="11">
        <v>5.3</v>
      </c>
      <c r="I17" s="15" t="s">
        <v>64</v>
      </c>
      <c r="J17" s="11">
        <v>4.8</v>
      </c>
      <c r="K17" s="11">
        <v>3</v>
      </c>
      <c r="L17" s="13">
        <v>207032</v>
      </c>
      <c r="M17" s="13">
        <v>276627</v>
      </c>
      <c r="N17" s="13">
        <f t="shared" si="0"/>
        <v>69595</v>
      </c>
      <c r="O17" s="13">
        <v>1484292</v>
      </c>
      <c r="P17" s="13">
        <f t="shared" si="1"/>
        <v>1265285</v>
      </c>
      <c r="Q17" s="13">
        <v>967460</v>
      </c>
      <c r="R17" s="13">
        <v>207646</v>
      </c>
      <c r="S17" s="13">
        <v>90179</v>
      </c>
      <c r="T17" s="13">
        <f t="shared" si="2"/>
        <v>219007</v>
      </c>
      <c r="U17" s="13">
        <f t="shared" si="3"/>
        <v>288602</v>
      </c>
      <c r="V17" s="13">
        <v>42326</v>
      </c>
      <c r="W17" s="1"/>
      <c r="X17" s="1"/>
      <c r="Y17" s="1"/>
      <c r="Z17" s="1"/>
      <c r="AA17" s="1"/>
    </row>
    <row r="18" spans="1:27" ht="12" customHeight="1">
      <c r="A18" s="1"/>
      <c r="B18" s="29" t="s">
        <v>68</v>
      </c>
      <c r="C18" s="30"/>
      <c r="D18" s="11">
        <v>110.2</v>
      </c>
      <c r="E18" s="11">
        <v>56</v>
      </c>
      <c r="F18" s="11">
        <v>50.8</v>
      </c>
      <c r="G18" s="16">
        <v>74</v>
      </c>
      <c r="H18" s="11">
        <v>4.9</v>
      </c>
      <c r="I18" s="15" t="s">
        <v>64</v>
      </c>
      <c r="J18" s="11">
        <v>4.4</v>
      </c>
      <c r="K18" s="11">
        <v>2.4</v>
      </c>
      <c r="L18" s="13">
        <v>145020</v>
      </c>
      <c r="M18" s="13">
        <v>118811</v>
      </c>
      <c r="N18" s="13">
        <f t="shared" si="0"/>
        <v>-26209</v>
      </c>
      <c r="O18" s="13">
        <v>734510</v>
      </c>
      <c r="P18" s="13">
        <f t="shared" si="1"/>
        <v>484635</v>
      </c>
      <c r="Q18" s="13">
        <v>299992</v>
      </c>
      <c r="R18" s="13">
        <v>126370</v>
      </c>
      <c r="S18" s="13">
        <v>58273</v>
      </c>
      <c r="T18" s="13">
        <f t="shared" si="2"/>
        <v>249875</v>
      </c>
      <c r="U18" s="13">
        <f t="shared" si="3"/>
        <v>223666</v>
      </c>
      <c r="V18" s="13">
        <v>24246</v>
      </c>
      <c r="W18" s="1"/>
      <c r="X18" s="1"/>
      <c r="Y18" s="1"/>
      <c r="Z18" s="1"/>
      <c r="AA18" s="1"/>
    </row>
    <row r="19" spans="1:27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" customHeight="1">
      <c r="A20" s="1"/>
      <c r="B20" s="1" t="s">
        <v>47</v>
      </c>
      <c r="C20" s="1"/>
      <c r="D20" s="1"/>
      <c r="E20" s="1"/>
      <c r="F20" s="1"/>
      <c r="G20" s="1"/>
      <c r="H20" s="8" t="s">
        <v>46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" customHeight="1">
      <c r="A21" s="1"/>
      <c r="B21" s="35" t="s">
        <v>52</v>
      </c>
      <c r="C21" s="36"/>
      <c r="D21" s="6" t="s">
        <v>0</v>
      </c>
      <c r="E21" s="6" t="s">
        <v>1</v>
      </c>
      <c r="F21" s="6" t="s">
        <v>2</v>
      </c>
      <c r="G21" s="6" t="s">
        <v>3</v>
      </c>
      <c r="H21" s="6" t="s">
        <v>4</v>
      </c>
      <c r="I21" s="6" t="s">
        <v>5</v>
      </c>
      <c r="J21" s="6" t="s">
        <v>6</v>
      </c>
      <c r="K21" s="6" t="s">
        <v>7</v>
      </c>
      <c r="L21" s="6" t="s">
        <v>8</v>
      </c>
      <c r="M21" s="6" t="s">
        <v>9</v>
      </c>
      <c r="N21" s="6" t="s">
        <v>10</v>
      </c>
      <c r="O21" s="6" t="s">
        <v>11</v>
      </c>
      <c r="P21" s="34" t="s">
        <v>39</v>
      </c>
      <c r="Q21" s="34"/>
      <c r="R21" s="34"/>
      <c r="S21" s="34"/>
      <c r="T21" s="6" t="s">
        <v>16</v>
      </c>
      <c r="U21" s="6" t="s">
        <v>17</v>
      </c>
      <c r="V21" s="6" t="s">
        <v>18</v>
      </c>
      <c r="W21" s="1"/>
      <c r="X21" s="1"/>
      <c r="Y21" s="1"/>
      <c r="Z21" s="1"/>
      <c r="AA21" s="1"/>
    </row>
    <row r="22" spans="1:27" ht="12" customHeight="1">
      <c r="A22" s="1"/>
      <c r="B22" s="37"/>
      <c r="C22" s="38"/>
      <c r="D22" s="24" t="s">
        <v>19</v>
      </c>
      <c r="E22" s="24" t="s">
        <v>20</v>
      </c>
      <c r="F22" s="24" t="s">
        <v>87</v>
      </c>
      <c r="G22" s="22" t="s">
        <v>21</v>
      </c>
      <c r="H22" s="22" t="s">
        <v>22</v>
      </c>
      <c r="I22" s="24" t="s">
        <v>63</v>
      </c>
      <c r="J22" s="24" t="s">
        <v>24</v>
      </c>
      <c r="K22" s="24" t="s">
        <v>25</v>
      </c>
      <c r="L22" s="24" t="s">
        <v>53</v>
      </c>
      <c r="M22" s="24" t="s">
        <v>54</v>
      </c>
      <c r="N22" s="24" t="s">
        <v>26</v>
      </c>
      <c r="O22" s="24" t="s">
        <v>27</v>
      </c>
      <c r="P22" s="6" t="s">
        <v>12</v>
      </c>
      <c r="Q22" s="6" t="s">
        <v>13</v>
      </c>
      <c r="R22" s="6" t="s">
        <v>14</v>
      </c>
      <c r="S22" s="6" t="s">
        <v>15</v>
      </c>
      <c r="T22" s="24" t="s">
        <v>91</v>
      </c>
      <c r="U22" s="24" t="s">
        <v>32</v>
      </c>
      <c r="V22" s="24" t="s">
        <v>34</v>
      </c>
      <c r="W22" s="1"/>
      <c r="X22" s="1"/>
      <c r="Y22" s="1"/>
      <c r="Z22" s="1"/>
      <c r="AA22" s="1"/>
    </row>
    <row r="23" spans="1:27" ht="12" customHeight="1">
      <c r="A23" s="1"/>
      <c r="B23" s="37"/>
      <c r="C23" s="38"/>
      <c r="D23" s="24"/>
      <c r="E23" s="24"/>
      <c r="F23" s="24"/>
      <c r="G23" s="22"/>
      <c r="H23" s="22"/>
      <c r="I23" s="24"/>
      <c r="J23" s="22"/>
      <c r="K23" s="22"/>
      <c r="L23" s="22"/>
      <c r="M23" s="22"/>
      <c r="N23" s="22"/>
      <c r="O23" s="22"/>
      <c r="P23" s="31" t="s">
        <v>28</v>
      </c>
      <c r="Q23" s="31" t="s">
        <v>29</v>
      </c>
      <c r="R23" s="25" t="s">
        <v>30</v>
      </c>
      <c r="S23" s="25" t="s">
        <v>31</v>
      </c>
      <c r="T23" s="22"/>
      <c r="U23" s="22"/>
      <c r="V23" s="22"/>
      <c r="W23" s="1"/>
      <c r="X23" s="1"/>
      <c r="Y23" s="1"/>
      <c r="Z23" s="1"/>
      <c r="AA23" s="1"/>
    </row>
    <row r="24" spans="1:27" ht="12" customHeight="1">
      <c r="A24" s="1"/>
      <c r="B24" s="37"/>
      <c r="C24" s="38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6"/>
      <c r="Q24" s="26"/>
      <c r="R24" s="26"/>
      <c r="S24" s="26"/>
      <c r="T24" s="22"/>
      <c r="U24" s="22"/>
      <c r="V24" s="22"/>
      <c r="W24" s="1"/>
      <c r="X24" s="1"/>
      <c r="Y24" s="1"/>
      <c r="Z24" s="1"/>
      <c r="AA24" s="1"/>
    </row>
    <row r="25" spans="1:27" ht="12" customHeight="1">
      <c r="A25" s="1"/>
      <c r="B25" s="39"/>
      <c r="C25" s="40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6"/>
      <c r="Q25" s="26"/>
      <c r="R25" s="26"/>
      <c r="S25" s="26"/>
      <c r="T25" s="23"/>
      <c r="U25" s="23"/>
      <c r="V25" s="23"/>
      <c r="W25" s="1"/>
      <c r="X25" s="1"/>
      <c r="Y25" s="1"/>
      <c r="Z25" s="1"/>
      <c r="AA25" s="1"/>
    </row>
    <row r="26" spans="1:27" ht="12" customHeight="1">
      <c r="A26" s="1"/>
      <c r="B26" s="3"/>
      <c r="C26" s="4"/>
      <c r="D26" s="7" t="s">
        <v>40</v>
      </c>
      <c r="E26" s="7" t="s">
        <v>40</v>
      </c>
      <c r="F26" s="7" t="s">
        <v>41</v>
      </c>
      <c r="G26" s="7" t="s">
        <v>42</v>
      </c>
      <c r="H26" s="7" t="s">
        <v>43</v>
      </c>
      <c r="I26" s="7" t="s">
        <v>43</v>
      </c>
      <c r="J26" s="7" t="s">
        <v>43</v>
      </c>
      <c r="K26" s="7" t="s">
        <v>43</v>
      </c>
      <c r="L26" s="7" t="s">
        <v>58</v>
      </c>
      <c r="M26" s="7" t="s">
        <v>58</v>
      </c>
      <c r="N26" s="7" t="s">
        <v>58</v>
      </c>
      <c r="O26" s="7" t="s">
        <v>58</v>
      </c>
      <c r="P26" s="7" t="s">
        <v>58</v>
      </c>
      <c r="Q26" s="7" t="s">
        <v>58</v>
      </c>
      <c r="R26" s="7" t="s">
        <v>58</v>
      </c>
      <c r="S26" s="7" t="s">
        <v>58</v>
      </c>
      <c r="T26" s="7" t="s">
        <v>58</v>
      </c>
      <c r="U26" s="7" t="s">
        <v>58</v>
      </c>
      <c r="V26" s="7" t="s">
        <v>58</v>
      </c>
      <c r="W26" s="1"/>
      <c r="X26" s="1"/>
      <c r="Y26" s="1"/>
      <c r="Z26" s="1"/>
      <c r="AA26" s="1"/>
    </row>
    <row r="27" spans="1:27" ht="12" customHeight="1">
      <c r="A27" s="1"/>
      <c r="B27" s="27" t="s">
        <v>56</v>
      </c>
      <c r="C27" s="28"/>
      <c r="D27" s="11">
        <v>83.5</v>
      </c>
      <c r="E27" s="11">
        <v>32</v>
      </c>
      <c r="F27" s="11">
        <v>38.3</v>
      </c>
      <c r="G27" s="11">
        <v>85.2</v>
      </c>
      <c r="H27" s="11">
        <v>4.6</v>
      </c>
      <c r="I27" s="18">
        <v>19278</v>
      </c>
      <c r="J27" s="11">
        <v>2.2</v>
      </c>
      <c r="K27" s="11">
        <v>0.5</v>
      </c>
      <c r="L27" s="13">
        <v>190375</v>
      </c>
      <c r="M27" s="13">
        <v>201011</v>
      </c>
      <c r="N27" s="13">
        <f>SUM(M27-L27)</f>
        <v>10636</v>
      </c>
      <c r="O27" s="13">
        <v>708535</v>
      </c>
      <c r="P27" s="13">
        <f>SUM(Q27:S27)</f>
        <v>623216</v>
      </c>
      <c r="Q27" s="13">
        <v>572766</v>
      </c>
      <c r="R27" s="13">
        <v>17700</v>
      </c>
      <c r="S27" s="13">
        <v>32750</v>
      </c>
      <c r="T27" s="13">
        <f>SUM(O27-P27)</f>
        <v>85319</v>
      </c>
      <c r="U27" s="13">
        <f>SUM(N27+T27)</f>
        <v>95955</v>
      </c>
      <c r="V27" s="13">
        <v>3393</v>
      </c>
      <c r="W27" s="1"/>
      <c r="X27" s="1"/>
      <c r="Y27" s="1"/>
      <c r="Z27" s="1"/>
      <c r="AA27" s="1"/>
    </row>
    <row r="28" spans="1:27" ht="12" customHeight="1">
      <c r="A28" s="1"/>
      <c r="B28" s="3"/>
      <c r="C28" s="5" t="s">
        <v>71</v>
      </c>
      <c r="D28" s="11">
        <v>83.2</v>
      </c>
      <c r="E28" s="11">
        <v>26.4</v>
      </c>
      <c r="F28" s="11">
        <v>31.7</v>
      </c>
      <c r="G28" s="11">
        <v>82.5</v>
      </c>
      <c r="H28" s="11">
        <v>4.7</v>
      </c>
      <c r="I28" s="18">
        <v>26640</v>
      </c>
      <c r="J28" s="11">
        <v>2.2</v>
      </c>
      <c r="K28" s="11">
        <v>0.5</v>
      </c>
      <c r="L28" s="13">
        <v>237768</v>
      </c>
      <c r="M28" s="13">
        <v>263589</v>
      </c>
      <c r="N28" s="13">
        <f aca="true" t="shared" si="4" ref="N28:N35">SUM(M28-L28)</f>
        <v>25821</v>
      </c>
      <c r="O28" s="13">
        <v>847188</v>
      </c>
      <c r="P28" s="13">
        <f aca="true" t="shared" si="5" ref="P28:P35">SUM(Q28:S28)</f>
        <v>732222</v>
      </c>
      <c r="Q28" s="13">
        <v>683187</v>
      </c>
      <c r="R28" s="13">
        <v>18105</v>
      </c>
      <c r="S28" s="13">
        <v>30930</v>
      </c>
      <c r="T28" s="13">
        <f aca="true" t="shared" si="6" ref="T28:T35">SUM(O28-P28)</f>
        <v>114966</v>
      </c>
      <c r="U28" s="13">
        <f aca="true" t="shared" si="7" ref="U28:U35">SUM(N28+T28)</f>
        <v>140787</v>
      </c>
      <c r="V28" s="13">
        <v>2142</v>
      </c>
      <c r="W28" s="1"/>
      <c r="X28" s="1"/>
      <c r="Y28" s="1"/>
      <c r="Z28" s="1"/>
      <c r="AA28" s="1"/>
    </row>
    <row r="29" spans="1:27" ht="12" customHeight="1">
      <c r="A29" s="1"/>
      <c r="B29" s="3"/>
      <c r="C29" s="5" t="s">
        <v>72</v>
      </c>
      <c r="D29" s="11">
        <v>77</v>
      </c>
      <c r="E29" s="11">
        <v>27</v>
      </c>
      <c r="F29" s="11">
        <v>35.1</v>
      </c>
      <c r="G29" s="11">
        <v>83.4</v>
      </c>
      <c r="H29" s="11">
        <v>4.6</v>
      </c>
      <c r="I29" s="15" t="s">
        <v>64</v>
      </c>
      <c r="J29" s="11">
        <v>2.1</v>
      </c>
      <c r="K29" s="11">
        <v>0.4</v>
      </c>
      <c r="L29" s="13">
        <v>213810</v>
      </c>
      <c r="M29" s="13">
        <v>230823</v>
      </c>
      <c r="N29" s="13">
        <f t="shared" si="4"/>
        <v>17013</v>
      </c>
      <c r="O29" s="13">
        <v>641274</v>
      </c>
      <c r="P29" s="13">
        <f t="shared" si="5"/>
        <v>533169</v>
      </c>
      <c r="Q29" s="13">
        <v>481878</v>
      </c>
      <c r="R29" s="13">
        <v>17751</v>
      </c>
      <c r="S29" s="13">
        <v>33540</v>
      </c>
      <c r="T29" s="13">
        <f t="shared" si="6"/>
        <v>108105</v>
      </c>
      <c r="U29" s="13">
        <f t="shared" si="7"/>
        <v>125118</v>
      </c>
      <c r="V29" s="13">
        <v>10908</v>
      </c>
      <c r="W29" s="1"/>
      <c r="X29" s="1"/>
      <c r="Y29" s="1"/>
      <c r="Z29" s="1"/>
      <c r="AA29" s="1"/>
    </row>
    <row r="30" spans="1:27" ht="12" customHeight="1">
      <c r="A30" s="1"/>
      <c r="B30" s="3"/>
      <c r="C30" s="5" t="s">
        <v>73</v>
      </c>
      <c r="D30" s="11">
        <v>83.8</v>
      </c>
      <c r="E30" s="11">
        <v>30</v>
      </c>
      <c r="F30" s="11">
        <v>35.8</v>
      </c>
      <c r="G30" s="11">
        <v>83.1</v>
      </c>
      <c r="H30" s="11">
        <v>4.9</v>
      </c>
      <c r="I30" s="15" t="s">
        <v>64</v>
      </c>
      <c r="J30" s="11">
        <v>2.1</v>
      </c>
      <c r="K30" s="11">
        <v>0.3</v>
      </c>
      <c r="L30" s="13">
        <v>302551</v>
      </c>
      <c r="M30" s="13">
        <v>318141</v>
      </c>
      <c r="N30" s="13">
        <f t="shared" si="4"/>
        <v>15590</v>
      </c>
      <c r="O30" s="13">
        <v>872415</v>
      </c>
      <c r="P30" s="13">
        <f t="shared" si="5"/>
        <v>722204</v>
      </c>
      <c r="Q30" s="13">
        <v>663410</v>
      </c>
      <c r="R30" s="13">
        <v>17963</v>
      </c>
      <c r="S30" s="13">
        <v>40831</v>
      </c>
      <c r="T30" s="13">
        <f t="shared" si="6"/>
        <v>150211</v>
      </c>
      <c r="U30" s="13">
        <f t="shared" si="7"/>
        <v>165801</v>
      </c>
      <c r="V30" s="13">
        <v>10972</v>
      </c>
      <c r="W30" s="1"/>
      <c r="X30" s="1"/>
      <c r="Y30" s="1"/>
      <c r="Z30" s="1"/>
      <c r="AA30" s="1"/>
    </row>
    <row r="31" spans="1:27" ht="12" customHeight="1">
      <c r="A31" s="1"/>
      <c r="B31" s="9"/>
      <c r="C31" s="10" t="s">
        <v>74</v>
      </c>
      <c r="D31" s="12">
        <v>83.2</v>
      </c>
      <c r="E31" s="12">
        <v>27.3</v>
      </c>
      <c r="F31" s="12">
        <v>32.8</v>
      </c>
      <c r="G31" s="12">
        <v>83</v>
      </c>
      <c r="H31" s="12">
        <v>4.6</v>
      </c>
      <c r="I31" s="19" t="s">
        <v>92</v>
      </c>
      <c r="J31" s="12">
        <v>2.2</v>
      </c>
      <c r="K31" s="12">
        <v>0.4</v>
      </c>
      <c r="L31" s="14">
        <v>378556</v>
      </c>
      <c r="M31" s="14">
        <v>385902</v>
      </c>
      <c r="N31" s="14">
        <f t="shared" si="4"/>
        <v>7346</v>
      </c>
      <c r="O31" s="14">
        <v>1004309</v>
      </c>
      <c r="P31" s="14">
        <f t="shared" si="5"/>
        <v>830108</v>
      </c>
      <c r="Q31" s="14">
        <v>761572</v>
      </c>
      <c r="R31" s="14">
        <v>25782</v>
      </c>
      <c r="S31" s="14">
        <v>42754</v>
      </c>
      <c r="T31" s="14">
        <f t="shared" si="6"/>
        <v>174201</v>
      </c>
      <c r="U31" s="14">
        <f t="shared" si="7"/>
        <v>181547</v>
      </c>
      <c r="V31" s="14">
        <v>6084</v>
      </c>
      <c r="W31" s="1"/>
      <c r="X31" s="1"/>
      <c r="Y31" s="1"/>
      <c r="Z31" s="1"/>
      <c r="AA31" s="1"/>
    </row>
    <row r="32" spans="1:27" ht="12" customHeight="1">
      <c r="A32" s="1"/>
      <c r="B32" s="29" t="s">
        <v>65</v>
      </c>
      <c r="C32" s="30"/>
      <c r="D32" s="11">
        <v>85.8</v>
      </c>
      <c r="E32" s="11">
        <v>28</v>
      </c>
      <c r="F32" s="11">
        <v>32.6</v>
      </c>
      <c r="G32" s="11">
        <v>83.6</v>
      </c>
      <c r="H32" s="11">
        <v>4.6</v>
      </c>
      <c r="I32" s="15" t="s">
        <v>64</v>
      </c>
      <c r="J32" s="11">
        <v>2.2</v>
      </c>
      <c r="K32" s="11">
        <v>0.3</v>
      </c>
      <c r="L32" s="13">
        <v>492925</v>
      </c>
      <c r="M32" s="13">
        <v>480949</v>
      </c>
      <c r="N32" s="13">
        <f t="shared" si="4"/>
        <v>-11976</v>
      </c>
      <c r="O32" s="13">
        <v>871516</v>
      </c>
      <c r="P32" s="13">
        <f t="shared" si="5"/>
        <v>692921</v>
      </c>
      <c r="Q32" s="13">
        <v>633461</v>
      </c>
      <c r="R32" s="13">
        <v>14235</v>
      </c>
      <c r="S32" s="13">
        <v>45225</v>
      </c>
      <c r="T32" s="13">
        <f t="shared" si="6"/>
        <v>178595</v>
      </c>
      <c r="U32" s="13">
        <f t="shared" si="7"/>
        <v>166619</v>
      </c>
      <c r="V32" s="13">
        <v>7188</v>
      </c>
      <c r="W32" s="1"/>
      <c r="X32" s="1"/>
      <c r="Y32" s="1"/>
      <c r="Z32" s="1"/>
      <c r="AA32" s="1"/>
    </row>
    <row r="33" spans="1:27" ht="12" customHeight="1">
      <c r="A33" s="1"/>
      <c r="B33" s="29" t="s">
        <v>66</v>
      </c>
      <c r="C33" s="30"/>
      <c r="D33" s="11">
        <v>85.6</v>
      </c>
      <c r="E33" s="11">
        <v>26.7</v>
      </c>
      <c r="F33" s="11">
        <v>31.2</v>
      </c>
      <c r="G33" s="11">
        <v>84.4</v>
      </c>
      <c r="H33" s="11">
        <v>4.6</v>
      </c>
      <c r="I33" s="15" t="s">
        <v>64</v>
      </c>
      <c r="J33" s="11">
        <v>2.1</v>
      </c>
      <c r="K33" s="11">
        <v>0.4</v>
      </c>
      <c r="L33" s="13">
        <v>354570</v>
      </c>
      <c r="M33" s="13">
        <v>371967</v>
      </c>
      <c r="N33" s="13">
        <f t="shared" si="4"/>
        <v>17397</v>
      </c>
      <c r="O33" s="13">
        <v>1109570</v>
      </c>
      <c r="P33" s="13">
        <f t="shared" si="5"/>
        <v>951899</v>
      </c>
      <c r="Q33" s="13">
        <v>889303</v>
      </c>
      <c r="R33" s="13">
        <v>20167</v>
      </c>
      <c r="S33" s="13">
        <v>42429</v>
      </c>
      <c r="T33" s="13">
        <f t="shared" si="6"/>
        <v>157671</v>
      </c>
      <c r="U33" s="13">
        <f t="shared" si="7"/>
        <v>175068</v>
      </c>
      <c r="V33" s="13">
        <v>10368</v>
      </c>
      <c r="W33" s="1"/>
      <c r="X33" s="1"/>
      <c r="Y33" s="1"/>
      <c r="Z33" s="1"/>
      <c r="AA33" s="1"/>
    </row>
    <row r="34" spans="1:27" ht="12" customHeight="1">
      <c r="A34" s="1"/>
      <c r="B34" s="29" t="s">
        <v>67</v>
      </c>
      <c r="C34" s="30"/>
      <c r="D34" s="11">
        <v>89.4</v>
      </c>
      <c r="E34" s="11">
        <v>23.9</v>
      </c>
      <c r="F34" s="11">
        <v>26.7</v>
      </c>
      <c r="G34" s="11">
        <v>83</v>
      </c>
      <c r="H34" s="11">
        <v>4.6</v>
      </c>
      <c r="I34" s="15" t="s">
        <v>64</v>
      </c>
      <c r="J34" s="11">
        <v>2.2</v>
      </c>
      <c r="K34" s="11">
        <v>0.5</v>
      </c>
      <c r="L34" s="13">
        <v>385719</v>
      </c>
      <c r="M34" s="13">
        <v>421227</v>
      </c>
      <c r="N34" s="13">
        <f t="shared" si="4"/>
        <v>35508</v>
      </c>
      <c r="O34" s="13">
        <v>1122998</v>
      </c>
      <c r="P34" s="13">
        <f t="shared" si="5"/>
        <v>964003</v>
      </c>
      <c r="Q34" s="13">
        <v>895860</v>
      </c>
      <c r="R34" s="13">
        <v>27461</v>
      </c>
      <c r="S34" s="13">
        <v>40682</v>
      </c>
      <c r="T34" s="13">
        <f t="shared" si="6"/>
        <v>158995</v>
      </c>
      <c r="U34" s="13">
        <f t="shared" si="7"/>
        <v>194503</v>
      </c>
      <c r="V34" s="13">
        <v>3549</v>
      </c>
      <c r="W34" s="1"/>
      <c r="X34" s="1"/>
      <c r="Y34" s="1"/>
      <c r="Z34" s="1"/>
      <c r="AA34" s="1"/>
    </row>
    <row r="35" spans="1:27" ht="12" customHeight="1">
      <c r="A35" s="1"/>
      <c r="B35" s="29" t="s">
        <v>68</v>
      </c>
      <c r="C35" s="30"/>
      <c r="D35" s="11">
        <v>72.3</v>
      </c>
      <c r="E35" s="11">
        <v>30.4</v>
      </c>
      <c r="F35" s="11">
        <v>42</v>
      </c>
      <c r="G35" s="11">
        <v>80.9</v>
      </c>
      <c r="H35" s="11">
        <v>4.8</v>
      </c>
      <c r="I35" s="15" t="s">
        <v>64</v>
      </c>
      <c r="J35" s="11">
        <v>2.4</v>
      </c>
      <c r="K35" s="11">
        <v>0.6</v>
      </c>
      <c r="L35" s="13">
        <v>277307</v>
      </c>
      <c r="M35" s="13">
        <v>268320</v>
      </c>
      <c r="N35" s="13">
        <f t="shared" si="4"/>
        <v>-8987</v>
      </c>
      <c r="O35" s="13">
        <v>927344</v>
      </c>
      <c r="P35" s="13">
        <f t="shared" si="5"/>
        <v>727335</v>
      </c>
      <c r="Q35" s="13">
        <v>643319</v>
      </c>
      <c r="R35" s="13">
        <v>41542</v>
      </c>
      <c r="S35" s="13">
        <v>42474</v>
      </c>
      <c r="T35" s="13">
        <f t="shared" si="6"/>
        <v>200009</v>
      </c>
      <c r="U35" s="13">
        <f t="shared" si="7"/>
        <v>191022</v>
      </c>
      <c r="V35" s="13">
        <v>9352</v>
      </c>
      <c r="W35" s="1"/>
      <c r="X35" s="1"/>
      <c r="Y35" s="1"/>
      <c r="Z35" s="1"/>
      <c r="AA35" s="1"/>
    </row>
    <row r="36" spans="1:27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>
      <c r="A37" s="1"/>
      <c r="B37" s="1" t="s">
        <v>48</v>
      </c>
      <c r="C37" s="1"/>
      <c r="D37" s="1"/>
      <c r="E37" s="1"/>
      <c r="F37" s="1"/>
      <c r="G37" s="1"/>
      <c r="H37" s="8" t="s">
        <v>46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" customHeight="1">
      <c r="A38" s="1"/>
      <c r="B38" s="35" t="s">
        <v>52</v>
      </c>
      <c r="C38" s="36"/>
      <c r="D38" s="6" t="s">
        <v>0</v>
      </c>
      <c r="E38" s="6" t="s">
        <v>1</v>
      </c>
      <c r="F38" s="6" t="s">
        <v>2</v>
      </c>
      <c r="G38" s="6" t="s">
        <v>3</v>
      </c>
      <c r="H38" s="6" t="s">
        <v>4</v>
      </c>
      <c r="I38" s="6" t="s">
        <v>5</v>
      </c>
      <c r="J38" s="6" t="s">
        <v>6</v>
      </c>
      <c r="K38" s="6" t="s">
        <v>7</v>
      </c>
      <c r="L38" s="6" t="s">
        <v>8</v>
      </c>
      <c r="M38" s="6" t="s">
        <v>9</v>
      </c>
      <c r="N38" s="6" t="s">
        <v>10</v>
      </c>
      <c r="O38" s="6" t="s">
        <v>11</v>
      </c>
      <c r="P38" s="34" t="s">
        <v>39</v>
      </c>
      <c r="Q38" s="34"/>
      <c r="R38" s="34"/>
      <c r="S38" s="34"/>
      <c r="T38" s="6" t="s">
        <v>16</v>
      </c>
      <c r="U38" s="6" t="s">
        <v>17</v>
      </c>
      <c r="V38" s="6" t="s">
        <v>18</v>
      </c>
      <c r="W38" s="1"/>
      <c r="X38" s="1"/>
      <c r="Y38" s="1"/>
      <c r="Z38" s="1"/>
      <c r="AA38" s="1"/>
    </row>
    <row r="39" spans="1:27" ht="12" customHeight="1">
      <c r="A39" s="1"/>
      <c r="B39" s="37"/>
      <c r="C39" s="38"/>
      <c r="D39" s="24" t="s">
        <v>19</v>
      </c>
      <c r="E39" s="24" t="s">
        <v>20</v>
      </c>
      <c r="F39" s="24" t="s">
        <v>87</v>
      </c>
      <c r="G39" s="22" t="s">
        <v>21</v>
      </c>
      <c r="H39" s="22" t="s">
        <v>22</v>
      </c>
      <c r="I39" s="24" t="s">
        <v>63</v>
      </c>
      <c r="J39" s="24" t="s">
        <v>24</v>
      </c>
      <c r="K39" s="24" t="s">
        <v>25</v>
      </c>
      <c r="L39" s="24" t="s">
        <v>53</v>
      </c>
      <c r="M39" s="24" t="s">
        <v>54</v>
      </c>
      <c r="N39" s="24" t="s">
        <v>26</v>
      </c>
      <c r="O39" s="24" t="s">
        <v>27</v>
      </c>
      <c r="P39" s="6" t="s">
        <v>12</v>
      </c>
      <c r="Q39" s="6" t="s">
        <v>13</v>
      </c>
      <c r="R39" s="6" t="s">
        <v>14</v>
      </c>
      <c r="S39" s="6" t="s">
        <v>15</v>
      </c>
      <c r="T39" s="24" t="s">
        <v>91</v>
      </c>
      <c r="U39" s="24" t="s">
        <v>32</v>
      </c>
      <c r="V39" s="24" t="s">
        <v>34</v>
      </c>
      <c r="W39" s="1"/>
      <c r="X39" s="1"/>
      <c r="Y39" s="1"/>
      <c r="Z39" s="1"/>
      <c r="AA39" s="1"/>
    </row>
    <row r="40" spans="1:27" ht="12" customHeight="1">
      <c r="A40" s="1"/>
      <c r="B40" s="37"/>
      <c r="C40" s="38"/>
      <c r="D40" s="24"/>
      <c r="E40" s="24"/>
      <c r="F40" s="24"/>
      <c r="G40" s="22"/>
      <c r="H40" s="22"/>
      <c r="I40" s="24"/>
      <c r="J40" s="22"/>
      <c r="K40" s="22"/>
      <c r="L40" s="22"/>
      <c r="M40" s="22"/>
      <c r="N40" s="22"/>
      <c r="O40" s="22"/>
      <c r="P40" s="31" t="s">
        <v>28</v>
      </c>
      <c r="Q40" s="31" t="s">
        <v>29</v>
      </c>
      <c r="R40" s="25" t="s">
        <v>30</v>
      </c>
      <c r="S40" s="25" t="s">
        <v>31</v>
      </c>
      <c r="T40" s="22"/>
      <c r="U40" s="22"/>
      <c r="V40" s="22"/>
      <c r="W40" s="1"/>
      <c r="X40" s="1"/>
      <c r="Y40" s="1"/>
      <c r="Z40" s="1"/>
      <c r="AA40" s="1"/>
    </row>
    <row r="41" spans="1:27" ht="12" customHeight="1">
      <c r="A41" s="1"/>
      <c r="B41" s="37"/>
      <c r="C41" s="38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6"/>
      <c r="Q41" s="26"/>
      <c r="R41" s="26"/>
      <c r="S41" s="26"/>
      <c r="T41" s="22"/>
      <c r="U41" s="22"/>
      <c r="V41" s="22"/>
      <c r="W41" s="1"/>
      <c r="X41" s="1"/>
      <c r="Y41" s="1"/>
      <c r="Z41" s="1"/>
      <c r="AA41" s="1"/>
    </row>
    <row r="42" spans="2:22" ht="12" customHeight="1">
      <c r="B42" s="39"/>
      <c r="C42" s="40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6"/>
      <c r="Q42" s="26"/>
      <c r="R42" s="26"/>
      <c r="S42" s="26"/>
      <c r="T42" s="23"/>
      <c r="U42" s="23"/>
      <c r="V42" s="23"/>
    </row>
    <row r="43" spans="2:22" ht="12" customHeight="1">
      <c r="B43" s="3"/>
      <c r="C43" s="4"/>
      <c r="D43" s="7" t="s">
        <v>40</v>
      </c>
      <c r="E43" s="7" t="s">
        <v>40</v>
      </c>
      <c r="F43" s="7" t="s">
        <v>41</v>
      </c>
      <c r="G43" s="7" t="s">
        <v>42</v>
      </c>
      <c r="H43" s="7" t="s">
        <v>43</v>
      </c>
      <c r="I43" s="7" t="s">
        <v>43</v>
      </c>
      <c r="J43" s="7" t="s">
        <v>43</v>
      </c>
      <c r="K43" s="7" t="s">
        <v>43</v>
      </c>
      <c r="L43" s="7" t="s">
        <v>58</v>
      </c>
      <c r="M43" s="7" t="s">
        <v>58</v>
      </c>
      <c r="N43" s="7" t="s">
        <v>58</v>
      </c>
      <c r="O43" s="7" t="s">
        <v>58</v>
      </c>
      <c r="P43" s="7" t="s">
        <v>58</v>
      </c>
      <c r="Q43" s="7" t="s">
        <v>58</v>
      </c>
      <c r="R43" s="7" t="s">
        <v>58</v>
      </c>
      <c r="S43" s="7" t="s">
        <v>58</v>
      </c>
      <c r="T43" s="7" t="s">
        <v>58</v>
      </c>
      <c r="U43" s="7" t="s">
        <v>58</v>
      </c>
      <c r="V43" s="7" t="s">
        <v>58</v>
      </c>
    </row>
    <row r="44" spans="2:22" ht="12" customHeight="1">
      <c r="B44" s="41" t="s">
        <v>69</v>
      </c>
      <c r="C44" s="42"/>
      <c r="D44" s="12">
        <v>94.8</v>
      </c>
      <c r="E44" s="12">
        <v>47.3</v>
      </c>
      <c r="F44" s="12">
        <v>49.9</v>
      </c>
      <c r="G44" s="12">
        <v>79.7</v>
      </c>
      <c r="H44" s="12">
        <v>4.7</v>
      </c>
      <c r="I44" s="19" t="s">
        <v>70</v>
      </c>
      <c r="J44" s="12">
        <v>2.5</v>
      </c>
      <c r="K44" s="12">
        <v>0.8</v>
      </c>
      <c r="L44" s="14">
        <v>45688</v>
      </c>
      <c r="M44" s="14">
        <v>39376</v>
      </c>
      <c r="N44" s="14">
        <f>SUM(M44-L44)</f>
        <v>-6312</v>
      </c>
      <c r="O44" s="14">
        <v>377140</v>
      </c>
      <c r="P44" s="14">
        <f>SUM(Q44:S44)</f>
        <v>195145</v>
      </c>
      <c r="Q44" s="14">
        <v>96708</v>
      </c>
      <c r="R44" s="14">
        <v>48346</v>
      </c>
      <c r="S44" s="14">
        <v>50091</v>
      </c>
      <c r="T44" s="14">
        <f>SUM(O44-P44)</f>
        <v>181995</v>
      </c>
      <c r="U44" s="14">
        <f>SUM(N44+T44)</f>
        <v>175683</v>
      </c>
      <c r="V44" s="14">
        <v>14890</v>
      </c>
    </row>
    <row r="45" spans="2:22" ht="12" customHeight="1">
      <c r="B45" s="29" t="s">
        <v>65</v>
      </c>
      <c r="C45" s="30"/>
      <c r="D45" s="11">
        <v>98.5</v>
      </c>
      <c r="E45" s="11">
        <v>55</v>
      </c>
      <c r="F45" s="11">
        <v>55.8</v>
      </c>
      <c r="G45" s="11">
        <v>78.9</v>
      </c>
      <c r="H45" s="11">
        <v>4.9</v>
      </c>
      <c r="I45" s="15" t="s">
        <v>70</v>
      </c>
      <c r="J45" s="11">
        <v>2.6</v>
      </c>
      <c r="K45" s="11">
        <v>0.7</v>
      </c>
      <c r="L45" s="13">
        <v>70693</v>
      </c>
      <c r="M45" s="13">
        <v>51037</v>
      </c>
      <c r="N45" s="13">
        <f>SUM(M45-L45)</f>
        <v>-19656</v>
      </c>
      <c r="O45" s="13">
        <v>398474</v>
      </c>
      <c r="P45" s="13">
        <f>SUM(Q45:S45)</f>
        <v>198519</v>
      </c>
      <c r="Q45" s="13">
        <v>108558</v>
      </c>
      <c r="R45" s="13">
        <v>48521</v>
      </c>
      <c r="S45" s="13">
        <v>41440</v>
      </c>
      <c r="T45" s="13">
        <f>SUM(O45-P45)</f>
        <v>199955</v>
      </c>
      <c r="U45" s="13">
        <f>SUM(N45+T45)</f>
        <v>180299</v>
      </c>
      <c r="V45" s="13">
        <v>45788</v>
      </c>
    </row>
    <row r="46" spans="2:22" ht="12" customHeight="1">
      <c r="B46" s="29" t="s">
        <v>66</v>
      </c>
      <c r="C46" s="30"/>
      <c r="D46" s="11">
        <v>94.3</v>
      </c>
      <c r="E46" s="11">
        <v>45.9</v>
      </c>
      <c r="F46" s="11">
        <v>48.7</v>
      </c>
      <c r="G46" s="11">
        <v>80.3</v>
      </c>
      <c r="H46" s="11">
        <v>4.5</v>
      </c>
      <c r="I46" s="15" t="s">
        <v>64</v>
      </c>
      <c r="J46" s="11">
        <v>2.4</v>
      </c>
      <c r="K46" s="11">
        <v>0.8</v>
      </c>
      <c r="L46" s="13">
        <v>23859</v>
      </c>
      <c r="M46" s="13">
        <v>25876</v>
      </c>
      <c r="N46" s="13">
        <f>SUM(M46-L46)</f>
        <v>2017</v>
      </c>
      <c r="O46" s="13">
        <v>318503</v>
      </c>
      <c r="P46" s="13">
        <f>SUM(Q46:S46)</f>
        <v>166632</v>
      </c>
      <c r="Q46" s="13">
        <v>76523</v>
      </c>
      <c r="R46" s="13">
        <v>46980</v>
      </c>
      <c r="S46" s="13">
        <v>43129</v>
      </c>
      <c r="T46" s="13">
        <f>SUM(O46-P46)</f>
        <v>151871</v>
      </c>
      <c r="U46" s="13">
        <f>SUM(N46+T46)</f>
        <v>153888</v>
      </c>
      <c r="V46" s="13">
        <v>2715</v>
      </c>
    </row>
    <row r="47" spans="2:22" ht="12" customHeight="1">
      <c r="B47" s="29" t="s">
        <v>67</v>
      </c>
      <c r="C47" s="30"/>
      <c r="D47" s="11">
        <v>94.6</v>
      </c>
      <c r="E47" s="11">
        <v>45.7</v>
      </c>
      <c r="F47" s="11">
        <v>48.3</v>
      </c>
      <c r="G47" s="11">
        <v>82.8</v>
      </c>
      <c r="H47" s="11">
        <v>4.5</v>
      </c>
      <c r="I47" s="15" t="s">
        <v>64</v>
      </c>
      <c r="J47" s="11">
        <v>2.4</v>
      </c>
      <c r="K47" s="11">
        <v>0.7</v>
      </c>
      <c r="L47" s="13">
        <v>43448</v>
      </c>
      <c r="M47" s="13">
        <v>42685</v>
      </c>
      <c r="N47" s="13">
        <f>SUM(M47-L47)</f>
        <v>-763</v>
      </c>
      <c r="O47" s="13">
        <v>382613</v>
      </c>
      <c r="P47" s="13">
        <f>SUM(Q47:S47)</f>
        <v>202904</v>
      </c>
      <c r="Q47" s="13">
        <v>101248</v>
      </c>
      <c r="R47" s="13">
        <v>42020</v>
      </c>
      <c r="S47" s="13">
        <v>59636</v>
      </c>
      <c r="T47" s="13">
        <f>SUM(O47-P47)</f>
        <v>179709</v>
      </c>
      <c r="U47" s="13">
        <f>SUM(N47+T47)</f>
        <v>178946</v>
      </c>
      <c r="V47" s="13">
        <v>6292</v>
      </c>
    </row>
    <row r="48" spans="2:22" ht="12" customHeight="1">
      <c r="B48" s="29" t="s">
        <v>68</v>
      </c>
      <c r="C48" s="30"/>
      <c r="D48" s="11">
        <v>92.6</v>
      </c>
      <c r="E48" s="11">
        <v>42.9</v>
      </c>
      <c r="F48" s="11">
        <v>46.3</v>
      </c>
      <c r="G48" s="11">
        <v>76.5</v>
      </c>
      <c r="H48" s="11">
        <v>4.8</v>
      </c>
      <c r="I48" s="15" t="s">
        <v>64</v>
      </c>
      <c r="J48" s="11">
        <v>3</v>
      </c>
      <c r="K48" s="11">
        <v>1.2</v>
      </c>
      <c r="L48" s="13">
        <v>45191</v>
      </c>
      <c r="M48" s="13">
        <v>38113</v>
      </c>
      <c r="N48" s="13">
        <f>SUM(M48-L48)</f>
        <v>-7078</v>
      </c>
      <c r="O48" s="13">
        <v>409343</v>
      </c>
      <c r="P48" s="13">
        <f>SUM(Q48:S48)</f>
        <v>213567</v>
      </c>
      <c r="Q48" s="13">
        <v>100713</v>
      </c>
      <c r="R48" s="13">
        <v>56849</v>
      </c>
      <c r="S48" s="13">
        <v>56005</v>
      </c>
      <c r="T48" s="13">
        <f>SUM(O48-P48)</f>
        <v>195776</v>
      </c>
      <c r="U48" s="13">
        <f>SUM(N48+T48)</f>
        <v>188698</v>
      </c>
      <c r="V48" s="13">
        <v>5306</v>
      </c>
    </row>
    <row r="49" spans="16:17" ht="12" customHeight="1">
      <c r="P49" s="20"/>
      <c r="Q49" s="20"/>
    </row>
    <row r="50" spans="2:17" ht="12" customHeight="1">
      <c r="B50" s="8" t="s">
        <v>50</v>
      </c>
      <c r="P50" s="20"/>
      <c r="Q50" s="20"/>
    </row>
    <row r="51" spans="16:17" ht="13.5">
      <c r="P51" s="20"/>
      <c r="Q51" s="20"/>
    </row>
    <row r="52" spans="16:17" ht="13.5">
      <c r="P52" s="20"/>
      <c r="Q52" s="20"/>
    </row>
    <row r="53" spans="16:17" ht="13.5">
      <c r="P53" s="20"/>
      <c r="Q53" s="20"/>
    </row>
    <row r="54" spans="16:17" ht="13.5">
      <c r="P54" s="20"/>
      <c r="Q54" s="20"/>
    </row>
    <row r="55" spans="16:17" ht="13.5">
      <c r="P55" s="20"/>
      <c r="Q55" s="20"/>
    </row>
    <row r="56" spans="16:17" ht="13.5">
      <c r="P56" s="20"/>
      <c r="Q56" s="20"/>
    </row>
    <row r="57" spans="16:17" ht="13.5">
      <c r="P57" s="20"/>
      <c r="Q57" s="20"/>
    </row>
  </sheetData>
  <mergeCells count="78">
    <mergeCell ref="D39:D42"/>
    <mergeCell ref="E39:E42"/>
    <mergeCell ref="P38:S38"/>
    <mergeCell ref="N39:N42"/>
    <mergeCell ref="O39:O42"/>
    <mergeCell ref="F39:F42"/>
    <mergeCell ref="G39:G42"/>
    <mergeCell ref="H39:H42"/>
    <mergeCell ref="I39:I42"/>
    <mergeCell ref="J39:J42"/>
    <mergeCell ref="B10:C10"/>
    <mergeCell ref="B15:C15"/>
    <mergeCell ref="B16:C16"/>
    <mergeCell ref="B21:C25"/>
    <mergeCell ref="B17:C17"/>
    <mergeCell ref="B18:C18"/>
    <mergeCell ref="J5:J8"/>
    <mergeCell ref="B4:C8"/>
    <mergeCell ref="D5:D8"/>
    <mergeCell ref="E5:E8"/>
    <mergeCell ref="P4:S4"/>
    <mergeCell ref="K5:K8"/>
    <mergeCell ref="P21:S21"/>
    <mergeCell ref="F5:F8"/>
    <mergeCell ref="G5:G8"/>
    <mergeCell ref="H5:H8"/>
    <mergeCell ref="I5:I8"/>
    <mergeCell ref="L5:L8"/>
    <mergeCell ref="M5:M8"/>
    <mergeCell ref="N5:N8"/>
    <mergeCell ref="O5:O8"/>
    <mergeCell ref="T5:T8"/>
    <mergeCell ref="U5:U8"/>
    <mergeCell ref="V5:V8"/>
    <mergeCell ref="P6:P8"/>
    <mergeCell ref="Q6:Q8"/>
    <mergeCell ref="R6:R8"/>
    <mergeCell ref="S6:S8"/>
    <mergeCell ref="D22:D25"/>
    <mergeCell ref="E22:E25"/>
    <mergeCell ref="F22:F25"/>
    <mergeCell ref="K22:K25"/>
    <mergeCell ref="I22:I25"/>
    <mergeCell ref="J22:J25"/>
    <mergeCell ref="G22:G25"/>
    <mergeCell ref="H22:H25"/>
    <mergeCell ref="L22:L25"/>
    <mergeCell ref="M22:M25"/>
    <mergeCell ref="N22:N25"/>
    <mergeCell ref="O22:O25"/>
    <mergeCell ref="T22:T25"/>
    <mergeCell ref="U22:U25"/>
    <mergeCell ref="V22:V25"/>
    <mergeCell ref="P23:P25"/>
    <mergeCell ref="Q23:Q25"/>
    <mergeCell ref="R23:R25"/>
    <mergeCell ref="S23:S25"/>
    <mergeCell ref="B27:C27"/>
    <mergeCell ref="B32:C32"/>
    <mergeCell ref="B33:C33"/>
    <mergeCell ref="B35:C35"/>
    <mergeCell ref="K39:K42"/>
    <mergeCell ref="L39:L42"/>
    <mergeCell ref="M39:M42"/>
    <mergeCell ref="T39:T42"/>
    <mergeCell ref="U39:U42"/>
    <mergeCell ref="V39:V42"/>
    <mergeCell ref="P40:P42"/>
    <mergeCell ref="Q40:Q42"/>
    <mergeCell ref="R40:R42"/>
    <mergeCell ref="S40:S42"/>
    <mergeCell ref="B44:C44"/>
    <mergeCell ref="B46:C46"/>
    <mergeCell ref="B48:C48"/>
    <mergeCell ref="B34:C34"/>
    <mergeCell ref="B45:C45"/>
    <mergeCell ref="B47:C47"/>
    <mergeCell ref="B38:C4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UnisPC江木教室</dc:creator>
  <cp:keywords/>
  <dc:description/>
  <cp:lastModifiedBy>統計課</cp:lastModifiedBy>
  <dcterms:created xsi:type="dcterms:W3CDTF">2002-03-23T16:36:08Z</dcterms:created>
  <dcterms:modified xsi:type="dcterms:W3CDTF">2003-01-30T06:20:40Z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