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66_個人商工業経済（1）規模別一業主あたりの年間収支" sheetId="1" r:id="rId1"/>
    <sheet name="個人商工業経済（続） (2)規模別業主あたり１カ月間の平均収支" sheetId="2" r:id="rId2"/>
    <sheet name="個人商工業経済（続） (3)規模別一業主あたり一期間（３ｶ月）" sheetId="3" r:id="rId3"/>
  </sheets>
  <definedNames/>
  <calcPr fullCalcOnLoad="1"/>
</workbook>
</file>

<file path=xl/sharedStrings.xml><?xml version="1.0" encoding="utf-8"?>
<sst xmlns="http://schemas.openxmlformats.org/spreadsheetml/2006/main" count="397" uniqueCount="64">
  <si>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</si>
  <si>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</si>
  <si>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</si>
  <si>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</si>
  <si>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</si>
  <si>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</si>
  <si>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</si>
  <si>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</si>
  <si>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</si>
  <si>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</si>
  <si>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</si>
  <si>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（14）</t>
  </si>
  <si>
    <t>（15）</t>
  </si>
  <si>
    <t>（16）</t>
  </si>
  <si>
    <t>（18）</t>
  </si>
  <si>
    <t>（19）</t>
  </si>
  <si>
    <t>家屋の
総延面積</t>
  </si>
  <si>
    <t>(1)のうち
営業用
延面積</t>
  </si>
  <si>
    <t>営業用部分
の百分化
(2)/(1)×100</t>
  </si>
  <si>
    <t>操業日数</t>
  </si>
  <si>
    <t>世帯人員</t>
  </si>
  <si>
    <t>従業者
総数</t>
  </si>
  <si>
    <t>(7)のうち
雇用
従業者数</t>
  </si>
  <si>
    <t>在庫高
増減
(10)―(9)</t>
  </si>
  <si>
    <t>仕入高</t>
  </si>
  <si>
    <t>営業上の
人件費</t>
  </si>
  <si>
    <t>その他の
営業費</t>
  </si>
  <si>
    <t>営業利益
(11)+(17)</t>
  </si>
  <si>
    <t>土地・建物
機械設備費</t>
  </si>
  <si>
    <t>1人</t>
  </si>
  <si>
    <t>2人～4人</t>
  </si>
  <si>
    <t>5人～9人</t>
  </si>
  <si>
    <t>10人以上</t>
  </si>
  <si>
    <t>営業支出</t>
  </si>
  <si>
    <t>日</t>
  </si>
  <si>
    <t>人</t>
  </si>
  <si>
    <t>（1）規模数別一業主あたりの年間収支</t>
  </si>
  <si>
    <t>　イ）製造業</t>
  </si>
  <si>
    <t>　ロ）卸売・小売業</t>
  </si>
  <si>
    <t>5人以上</t>
  </si>
  <si>
    <t>資料：県統計課</t>
  </si>
  <si>
    <t>（17）</t>
  </si>
  <si>
    <t>（13）</t>
  </si>
  <si>
    <t>㎡</t>
  </si>
  <si>
    <t>％</t>
  </si>
  <si>
    <t>項目</t>
  </si>
  <si>
    <t>（1）</t>
  </si>
  <si>
    <t>期首
在庫高</t>
  </si>
  <si>
    <t>期末
在庫高</t>
  </si>
  <si>
    <t xml:space="preserve">売上高
</t>
  </si>
  <si>
    <t>円</t>
  </si>
  <si>
    <t>家族の家　　業以外からの
収入</t>
  </si>
  <si>
    <t>計</t>
  </si>
  <si>
    <t>営業収支
の差額
(12)-(16)</t>
  </si>
  <si>
    <t>（2）規模数別一業主あたりの平均収支</t>
  </si>
  <si>
    <t>（3）期別一業主あたり一期間（３ヵ月間）の収支</t>
  </si>
  <si>
    <t>1期</t>
  </si>
  <si>
    <t>2期</t>
  </si>
  <si>
    <t>3期</t>
  </si>
  <si>
    <t>4期</t>
  </si>
  <si>
    <t>166．個人商工業経済（昭和36年）</t>
  </si>
  <si>
    <t>昭和32年</t>
  </si>
  <si>
    <t>個人商工業経済（昭和36年）（続）</t>
  </si>
  <si>
    <t>32年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</si>
</sst>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#,##0;&quot;△ &quot;#,##0"/>
    <numFmt numFmtId="179" formatCode="#,##0.00;&quot;△ &quot;#,##0.00"/>
    <numFmt numFmtId="180" formatCode="0.0"/>
    <numFmt numFmtId="181" formatCode="#,##0.000;&quot;△ &quot;#,##0.00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7" fontId="1" fillId="0" borderId="4" xfId="0" applyNumberFormat="1" applyFont="1" applyBorder="1" applyAlignment="1">
      <alignment wrapText="1"/>
    </xf>
    <xf numFmtId="177" fontId="4" fillId="0" borderId="4" xfId="0" applyNumberFormat="1" applyFont="1" applyBorder="1" applyAlignment="1">
      <alignment wrapText="1"/>
    </xf>
    <xf numFmtId="178" fontId="1" fillId="0" borderId="4" xfId="0" applyNumberFormat="1" applyFont="1" applyBorder="1" applyAlignment="1">
      <alignment wrapText="1"/>
    </xf>
    <xf numFmtId="178" fontId="4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/>
    </xf>
    <xf numFmtId="178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4" xfId="0" applyNumberFormat="1" applyFont="1" applyBorder="1" applyAlignment="1">
      <alignment horizontal="right" wrapText="1"/>
    </xf>
    <xf numFmtId="181" fontId="1" fillId="0" borderId="4" xfId="0" applyNumberFormat="1" applyFont="1" applyBorder="1" applyAlignment="1">
      <alignment wrapText="1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wrapText="1"/>
    </xf>
    <xf numFmtId="178" fontId="1" fillId="0" borderId="4" xfId="16" applyNumberFormat="1" applyFont="1" applyBorder="1" applyAlignment="1">
      <alignment wrapText="1"/>
    </xf>
    <xf numFmtId="0" fontId="6" fillId="0" borderId="0" xfId="0" applyFont="1" applyAlignment="1">
      <alignment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 wrapText="1"/>
    </xf>
    <xf numFmtId="49" fontId="1" fillId="3" borderId="4" xfId="0" applyNumberFormat="1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9.50390625" style="0" customWidth="1"/>
    <col min="10" max="10" width="9.50390625" style="0" bestFit="1" customWidth="1"/>
    <col min="11" max="11" width="9.625" style="0" bestFit="1" customWidth="1"/>
    <col min="12" max="12" width="10.875" style="0" bestFit="1" customWidth="1"/>
    <col min="13" max="13" width="13.00390625" style="0" bestFit="1" customWidth="1"/>
    <col min="14" max="14" width="13.875" style="0" bestFit="1" customWidth="1"/>
    <col min="15" max="15" width="10.75390625" style="0" bestFit="1" customWidth="1"/>
    <col min="16" max="16" width="11.125" style="0" bestFit="1" customWidth="1"/>
    <col min="17" max="17" width="10.875" style="0" bestFit="1" customWidth="1"/>
    <col min="18" max="18" width="9.375" style="0" bestFit="1" customWidth="1"/>
    <col min="19" max="19" width="10.75390625" style="0" bestFit="1" customWidth="1"/>
    <col min="20" max="20" width="10.50390625" style="0" customWidth="1"/>
    <col min="21" max="21" width="9.375" style="0" bestFit="1" customWidth="1"/>
  </cols>
  <sheetData>
    <row r="1" spans="1:27" ht="14.25">
      <c r="A1" s="1"/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4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37</v>
      </c>
      <c r="D3" s="1"/>
      <c r="E3" s="1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8" t="s">
        <v>45</v>
      </c>
      <c r="C4" s="39"/>
      <c r="D4" s="6" t="s">
        <v>46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37" t="s">
        <v>33</v>
      </c>
      <c r="Q4" s="37"/>
      <c r="R4" s="37"/>
      <c r="S4" s="37"/>
      <c r="T4" s="6" t="s">
        <v>41</v>
      </c>
      <c r="U4" s="6" t="s">
        <v>14</v>
      </c>
      <c r="V4" s="6" t="s">
        <v>15</v>
      </c>
      <c r="W4" s="1"/>
      <c r="X4" s="1"/>
      <c r="Y4" s="1"/>
      <c r="Z4" s="1"/>
      <c r="AA4" s="1"/>
    </row>
    <row r="5" spans="1:27" ht="12" customHeight="1">
      <c r="A5" s="1"/>
      <c r="B5" s="40"/>
      <c r="C5" s="41"/>
      <c r="D5" s="27" t="s">
        <v>16</v>
      </c>
      <c r="E5" s="27" t="s">
        <v>17</v>
      </c>
      <c r="F5" s="27" t="s">
        <v>18</v>
      </c>
      <c r="G5" s="28" t="s">
        <v>19</v>
      </c>
      <c r="H5" s="28" t="s">
        <v>20</v>
      </c>
      <c r="I5" s="25" t="s">
        <v>51</v>
      </c>
      <c r="J5" s="27" t="s">
        <v>21</v>
      </c>
      <c r="K5" s="27" t="s">
        <v>22</v>
      </c>
      <c r="L5" s="27" t="s">
        <v>47</v>
      </c>
      <c r="M5" s="27" t="s">
        <v>48</v>
      </c>
      <c r="N5" s="27" t="s">
        <v>23</v>
      </c>
      <c r="O5" s="27" t="s">
        <v>49</v>
      </c>
      <c r="P5" s="6" t="s">
        <v>42</v>
      </c>
      <c r="Q5" s="6" t="s">
        <v>11</v>
      </c>
      <c r="R5" s="6" t="s">
        <v>12</v>
      </c>
      <c r="S5" s="6" t="s">
        <v>13</v>
      </c>
      <c r="T5" s="27" t="s">
        <v>53</v>
      </c>
      <c r="U5" s="27" t="s">
        <v>27</v>
      </c>
      <c r="V5" s="27" t="s">
        <v>28</v>
      </c>
      <c r="W5" s="1"/>
      <c r="X5" s="1"/>
      <c r="Y5" s="1"/>
      <c r="Z5" s="1"/>
      <c r="AA5" s="1"/>
    </row>
    <row r="6" spans="1:27" ht="12" customHeight="1">
      <c r="A6" s="1"/>
      <c r="B6" s="40"/>
      <c r="C6" s="41"/>
      <c r="D6" s="27"/>
      <c r="E6" s="27"/>
      <c r="F6" s="27"/>
      <c r="G6" s="28"/>
      <c r="H6" s="28"/>
      <c r="I6" s="25"/>
      <c r="J6" s="28"/>
      <c r="K6" s="28"/>
      <c r="L6" s="28"/>
      <c r="M6" s="28"/>
      <c r="N6" s="28"/>
      <c r="O6" s="28"/>
      <c r="P6" s="36" t="s">
        <v>24</v>
      </c>
      <c r="Q6" s="30" t="s">
        <v>25</v>
      </c>
      <c r="R6" s="30" t="s">
        <v>26</v>
      </c>
      <c r="S6" s="32" t="s">
        <v>52</v>
      </c>
      <c r="T6" s="28"/>
      <c r="U6" s="28"/>
      <c r="V6" s="28"/>
      <c r="W6" s="1"/>
      <c r="X6" s="1"/>
      <c r="Y6" s="1"/>
      <c r="Z6" s="1"/>
      <c r="AA6" s="1"/>
    </row>
    <row r="7" spans="1:27" ht="12" customHeight="1">
      <c r="A7" s="1"/>
      <c r="B7" s="40"/>
      <c r="C7" s="41"/>
      <c r="D7" s="28"/>
      <c r="E7" s="28"/>
      <c r="F7" s="28"/>
      <c r="G7" s="28"/>
      <c r="H7" s="28"/>
      <c r="I7" s="25"/>
      <c r="J7" s="28"/>
      <c r="K7" s="28"/>
      <c r="L7" s="28"/>
      <c r="M7" s="28"/>
      <c r="N7" s="28"/>
      <c r="O7" s="28"/>
      <c r="P7" s="31"/>
      <c r="Q7" s="31"/>
      <c r="R7" s="31"/>
      <c r="S7" s="32"/>
      <c r="T7" s="28"/>
      <c r="U7" s="28"/>
      <c r="V7" s="28"/>
      <c r="W7" s="1"/>
      <c r="X7" s="1"/>
      <c r="Y7" s="1"/>
      <c r="Z7" s="1"/>
      <c r="AA7" s="1"/>
    </row>
    <row r="8" spans="1:27" ht="12" customHeight="1">
      <c r="A8" s="1"/>
      <c r="B8" s="42"/>
      <c r="C8" s="43"/>
      <c r="D8" s="29"/>
      <c r="E8" s="29"/>
      <c r="F8" s="29"/>
      <c r="G8" s="29"/>
      <c r="H8" s="29"/>
      <c r="I8" s="26"/>
      <c r="J8" s="29"/>
      <c r="K8" s="29"/>
      <c r="L8" s="29"/>
      <c r="M8" s="29"/>
      <c r="N8" s="29"/>
      <c r="O8" s="29"/>
      <c r="P8" s="31"/>
      <c r="Q8" s="31"/>
      <c r="R8" s="31"/>
      <c r="S8" s="33"/>
      <c r="T8" s="29"/>
      <c r="U8" s="29"/>
      <c r="V8" s="29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7" t="s">
        <v>43</v>
      </c>
      <c r="E9" s="7" t="s">
        <v>43</v>
      </c>
      <c r="F9" s="7" t="s">
        <v>44</v>
      </c>
      <c r="G9" s="7" t="s">
        <v>34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50</v>
      </c>
      <c r="M9" s="7" t="s">
        <v>50</v>
      </c>
      <c r="N9" s="7" t="s">
        <v>50</v>
      </c>
      <c r="O9" s="7" t="s">
        <v>50</v>
      </c>
      <c r="P9" s="7" t="s">
        <v>50</v>
      </c>
      <c r="Q9" s="7" t="s">
        <v>50</v>
      </c>
      <c r="R9" s="7" t="s">
        <v>50</v>
      </c>
      <c r="S9" s="7" t="s">
        <v>50</v>
      </c>
      <c r="T9" s="7" t="s">
        <v>50</v>
      </c>
      <c r="U9" s="7" t="s">
        <v>50</v>
      </c>
      <c r="V9" s="7" t="s">
        <v>50</v>
      </c>
      <c r="W9" s="1"/>
      <c r="X9" s="1"/>
      <c r="Y9" s="1"/>
      <c r="Z9" s="1"/>
      <c r="AA9" s="1"/>
    </row>
    <row r="10" spans="1:27" ht="12" customHeight="1">
      <c r="A10" s="1"/>
      <c r="B10" s="44" t="s">
        <v>61</v>
      </c>
      <c r="C10" s="45"/>
      <c r="D10" s="11">
        <v>116</v>
      </c>
      <c r="E10" s="11">
        <v>64.1</v>
      </c>
      <c r="F10" s="11">
        <v>55.3</v>
      </c>
      <c r="G10" s="13">
        <v>317</v>
      </c>
      <c r="H10" s="11">
        <v>5.6</v>
      </c>
      <c r="I10" s="16">
        <v>32923</v>
      </c>
      <c r="J10" s="11">
        <v>3.9</v>
      </c>
      <c r="K10" s="11">
        <v>2.2</v>
      </c>
      <c r="L10" s="13">
        <v>954472</v>
      </c>
      <c r="M10" s="13">
        <v>1010970</v>
      </c>
      <c r="N10" s="13">
        <f>SUM(M10-L10)</f>
        <v>56498</v>
      </c>
      <c r="O10" s="13">
        <v>2750618</v>
      </c>
      <c r="P10" s="13">
        <v>1965278</v>
      </c>
      <c r="Q10" s="13">
        <v>204085</v>
      </c>
      <c r="R10" s="13">
        <v>196275</v>
      </c>
      <c r="S10" s="13">
        <f>SUM(P10:R10)</f>
        <v>2365638</v>
      </c>
      <c r="T10" s="13">
        <f>SUM(O10-S10)</f>
        <v>384980</v>
      </c>
      <c r="U10" s="13">
        <f>SUM(N10+T10)</f>
        <v>441478</v>
      </c>
      <c r="V10" s="13">
        <v>46888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33</v>
      </c>
      <c r="D11" s="11">
        <v>109.4</v>
      </c>
      <c r="E11" s="11">
        <v>52.9</v>
      </c>
      <c r="F11" s="11">
        <v>48.3</v>
      </c>
      <c r="G11" s="13">
        <v>323</v>
      </c>
      <c r="H11" s="11">
        <v>5.2</v>
      </c>
      <c r="I11" s="16">
        <v>39233</v>
      </c>
      <c r="J11" s="11">
        <v>4.2</v>
      </c>
      <c r="K11" s="11">
        <v>2.4</v>
      </c>
      <c r="L11" s="13">
        <v>547331</v>
      </c>
      <c r="M11" s="13">
        <v>647468</v>
      </c>
      <c r="N11" s="13">
        <f aca="true" t="shared" si="0" ref="N11:N18">SUM(M11-L11)</f>
        <v>100137</v>
      </c>
      <c r="O11" s="13">
        <v>1957237</v>
      </c>
      <c r="P11" s="13">
        <v>1237817</v>
      </c>
      <c r="Q11" s="13">
        <v>214542</v>
      </c>
      <c r="R11" s="13">
        <v>169241</v>
      </c>
      <c r="S11" s="13">
        <f aca="true" t="shared" si="1" ref="S11:S18">SUM(P11:R11)</f>
        <v>1621600</v>
      </c>
      <c r="T11" s="13">
        <f aca="true" t="shared" si="2" ref="T11:T18">SUM(O11-S11)</f>
        <v>335637</v>
      </c>
      <c r="U11" s="13">
        <f aca="true" t="shared" si="3" ref="U11:U18">SUM(N11+T11)</f>
        <v>435774</v>
      </c>
      <c r="V11" s="13">
        <v>18362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34</v>
      </c>
      <c r="D12" s="11">
        <v>123.3</v>
      </c>
      <c r="E12" s="11">
        <v>65.1</v>
      </c>
      <c r="F12" s="11">
        <v>52.8</v>
      </c>
      <c r="G12" s="13">
        <v>322</v>
      </c>
      <c r="H12" s="11">
        <v>5.3</v>
      </c>
      <c r="I12" s="13">
        <v>58558</v>
      </c>
      <c r="J12" s="11">
        <v>4.7</v>
      </c>
      <c r="K12" s="11">
        <v>2.8</v>
      </c>
      <c r="L12" s="13">
        <v>1332026</v>
      </c>
      <c r="M12" s="13">
        <v>1386833</v>
      </c>
      <c r="N12" s="13">
        <f t="shared" si="0"/>
        <v>54807</v>
      </c>
      <c r="O12" s="13">
        <v>2988709</v>
      </c>
      <c r="P12" s="13">
        <v>2019538</v>
      </c>
      <c r="Q12" s="13">
        <v>293459</v>
      </c>
      <c r="R12" s="13">
        <v>232697</v>
      </c>
      <c r="S12" s="13">
        <f t="shared" si="1"/>
        <v>2545694</v>
      </c>
      <c r="T12" s="13">
        <f t="shared" si="2"/>
        <v>443015</v>
      </c>
      <c r="U12" s="13">
        <f t="shared" si="3"/>
        <v>497822</v>
      </c>
      <c r="V12" s="13">
        <v>45640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35</v>
      </c>
      <c r="D13" s="11">
        <v>128.3</v>
      </c>
      <c r="E13" s="11">
        <v>71.1</v>
      </c>
      <c r="F13" s="11">
        <v>55.4</v>
      </c>
      <c r="G13" s="13">
        <v>316</v>
      </c>
      <c r="H13" s="11">
        <v>5.3</v>
      </c>
      <c r="I13" s="13">
        <v>54572</v>
      </c>
      <c r="J13" s="11">
        <v>4</v>
      </c>
      <c r="K13" s="11">
        <v>2.2</v>
      </c>
      <c r="L13" s="13">
        <v>1143651</v>
      </c>
      <c r="M13" s="13">
        <v>1188032</v>
      </c>
      <c r="N13" s="13">
        <f t="shared" si="0"/>
        <v>44381</v>
      </c>
      <c r="O13" s="13">
        <v>3935504</v>
      </c>
      <c r="P13" s="13">
        <v>1812370</v>
      </c>
      <c r="Q13" s="13">
        <v>263909</v>
      </c>
      <c r="R13" s="13">
        <v>287249</v>
      </c>
      <c r="S13" s="13">
        <f t="shared" si="1"/>
        <v>2363528</v>
      </c>
      <c r="T13" s="13">
        <v>571976</v>
      </c>
      <c r="U13" s="13">
        <v>616357</v>
      </c>
      <c r="V13" s="13">
        <v>15114</v>
      </c>
      <c r="W13" s="1"/>
      <c r="X13" s="1"/>
      <c r="Y13" s="1"/>
      <c r="Z13" s="1"/>
      <c r="AA13" s="1"/>
    </row>
    <row r="14" spans="1:27" ht="12" customHeight="1">
      <c r="A14" s="1"/>
      <c r="B14" s="9"/>
      <c r="C14" s="10">
        <v>36</v>
      </c>
      <c r="D14" s="12">
        <v>124.1</v>
      </c>
      <c r="E14" s="12">
        <v>74.3</v>
      </c>
      <c r="F14" s="12">
        <v>59.9</v>
      </c>
      <c r="G14" s="14">
        <v>320</v>
      </c>
      <c r="H14" s="12">
        <v>5.1</v>
      </c>
      <c r="I14" s="14">
        <v>58560</v>
      </c>
      <c r="J14" s="12">
        <v>4.7</v>
      </c>
      <c r="K14" s="12">
        <v>3</v>
      </c>
      <c r="L14" s="14">
        <v>1241376</v>
      </c>
      <c r="M14" s="14">
        <v>1253568</v>
      </c>
      <c r="N14" s="14">
        <f t="shared" si="0"/>
        <v>12192</v>
      </c>
      <c r="O14" s="14">
        <v>3975180</v>
      </c>
      <c r="P14" s="14">
        <v>2545224</v>
      </c>
      <c r="Q14" s="14">
        <v>442980</v>
      </c>
      <c r="R14" s="14">
        <v>372456</v>
      </c>
      <c r="S14" s="14">
        <f t="shared" si="1"/>
        <v>3360660</v>
      </c>
      <c r="T14" s="14">
        <f t="shared" si="2"/>
        <v>614520</v>
      </c>
      <c r="U14" s="14">
        <f t="shared" si="3"/>
        <v>626712</v>
      </c>
      <c r="V14" s="14">
        <v>50844</v>
      </c>
      <c r="W14" s="1"/>
      <c r="X14" s="1"/>
      <c r="Y14" s="1"/>
      <c r="Z14" s="1"/>
      <c r="AA14" s="1"/>
    </row>
    <row r="15" spans="1:27" ht="12" customHeight="1">
      <c r="A15" s="1"/>
      <c r="B15" s="34" t="s">
        <v>29</v>
      </c>
      <c r="C15" s="35"/>
      <c r="D15" s="11">
        <v>59.1</v>
      </c>
      <c r="E15" s="11">
        <v>21.8</v>
      </c>
      <c r="F15" s="11">
        <v>36.9</v>
      </c>
      <c r="G15" s="13">
        <v>304</v>
      </c>
      <c r="H15" s="11">
        <v>4.6</v>
      </c>
      <c r="I15" s="13">
        <v>115452</v>
      </c>
      <c r="J15" s="11">
        <v>1.4</v>
      </c>
      <c r="K15" s="11">
        <v>0.2</v>
      </c>
      <c r="L15" s="13">
        <v>233244</v>
      </c>
      <c r="M15" s="13">
        <v>234192</v>
      </c>
      <c r="N15" s="13">
        <f t="shared" si="0"/>
        <v>948</v>
      </c>
      <c r="O15" s="13">
        <v>648528</v>
      </c>
      <c r="P15" s="13">
        <v>352104</v>
      </c>
      <c r="Q15" s="13">
        <v>27924</v>
      </c>
      <c r="R15" s="13">
        <v>48948</v>
      </c>
      <c r="S15" s="13">
        <f t="shared" si="1"/>
        <v>428976</v>
      </c>
      <c r="T15" s="13">
        <f t="shared" si="2"/>
        <v>219552</v>
      </c>
      <c r="U15" s="13">
        <f t="shared" si="3"/>
        <v>220500</v>
      </c>
      <c r="V15" s="13">
        <v>4056</v>
      </c>
      <c r="W15" s="1"/>
      <c r="X15" s="1"/>
      <c r="Y15" s="1"/>
      <c r="Z15" s="1"/>
      <c r="AA15" s="1"/>
    </row>
    <row r="16" spans="1:27" ht="12" customHeight="1">
      <c r="A16" s="1"/>
      <c r="B16" s="34" t="s">
        <v>30</v>
      </c>
      <c r="C16" s="35"/>
      <c r="D16" s="11">
        <v>107.3</v>
      </c>
      <c r="E16" s="11">
        <v>52.5</v>
      </c>
      <c r="F16" s="11">
        <v>48.9</v>
      </c>
      <c r="G16" s="13">
        <v>328</v>
      </c>
      <c r="H16" s="11">
        <v>5.3</v>
      </c>
      <c r="I16" s="13">
        <v>34164</v>
      </c>
      <c r="J16" s="11">
        <v>3.2</v>
      </c>
      <c r="K16" s="11">
        <v>1.3</v>
      </c>
      <c r="L16" s="13">
        <v>633276</v>
      </c>
      <c r="M16" s="13">
        <v>743292</v>
      </c>
      <c r="N16" s="13">
        <f t="shared" si="0"/>
        <v>110016</v>
      </c>
      <c r="O16" s="13">
        <v>2230656</v>
      </c>
      <c r="P16" s="13">
        <v>1534920</v>
      </c>
      <c r="Q16" s="13">
        <v>171876</v>
      </c>
      <c r="R16" s="13">
        <v>186468</v>
      </c>
      <c r="S16" s="13">
        <f t="shared" si="1"/>
        <v>1893264</v>
      </c>
      <c r="T16" s="13">
        <f t="shared" si="2"/>
        <v>337392</v>
      </c>
      <c r="U16" s="13">
        <f t="shared" si="3"/>
        <v>447408</v>
      </c>
      <c r="V16" s="13">
        <v>12984</v>
      </c>
      <c r="W16" s="1"/>
      <c r="X16" s="1"/>
      <c r="Y16" s="1"/>
      <c r="Z16" s="1"/>
      <c r="AA16" s="1"/>
    </row>
    <row r="17" spans="1:27" ht="12" customHeight="1">
      <c r="A17" s="1"/>
      <c r="B17" s="34" t="s">
        <v>31</v>
      </c>
      <c r="C17" s="35"/>
      <c r="D17" s="11">
        <v>208.2</v>
      </c>
      <c r="E17" s="11">
        <v>145.2</v>
      </c>
      <c r="F17" s="11">
        <v>69.7</v>
      </c>
      <c r="G17" s="13">
        <v>329</v>
      </c>
      <c r="H17" s="11">
        <v>5.4</v>
      </c>
      <c r="I17" s="13">
        <v>25872</v>
      </c>
      <c r="J17" s="11">
        <v>7.1</v>
      </c>
      <c r="K17" s="11">
        <v>4.9</v>
      </c>
      <c r="L17" s="13">
        <v>2449488</v>
      </c>
      <c r="M17" s="13">
        <v>2492640</v>
      </c>
      <c r="N17" s="13">
        <f t="shared" si="0"/>
        <v>43152</v>
      </c>
      <c r="O17" s="13">
        <v>6550680</v>
      </c>
      <c r="P17" s="13">
        <v>4334184</v>
      </c>
      <c r="Q17" s="13">
        <v>717192</v>
      </c>
      <c r="R17" s="13">
        <v>684048</v>
      </c>
      <c r="S17" s="13">
        <f t="shared" si="1"/>
        <v>5735424</v>
      </c>
      <c r="T17" s="13">
        <f t="shared" si="2"/>
        <v>815256</v>
      </c>
      <c r="U17" s="13">
        <f t="shared" si="3"/>
        <v>858408</v>
      </c>
      <c r="V17" s="13">
        <v>169896</v>
      </c>
      <c r="W17" s="1"/>
      <c r="X17" s="1"/>
      <c r="Y17" s="1"/>
      <c r="Z17" s="1"/>
      <c r="AA17" s="1"/>
    </row>
    <row r="18" spans="1:27" ht="12" customHeight="1">
      <c r="A18" s="1"/>
      <c r="B18" s="34" t="s">
        <v>32</v>
      </c>
      <c r="C18" s="35"/>
      <c r="D18" s="11">
        <v>235.6</v>
      </c>
      <c r="E18" s="11">
        <v>196.7</v>
      </c>
      <c r="F18" s="11">
        <v>83.5</v>
      </c>
      <c r="G18" s="13">
        <v>325</v>
      </c>
      <c r="H18" s="11">
        <v>5.1</v>
      </c>
      <c r="I18" s="13">
        <v>67428</v>
      </c>
      <c r="J18" s="11">
        <v>17.6</v>
      </c>
      <c r="K18" s="11">
        <v>16.1</v>
      </c>
      <c r="L18" s="13">
        <v>4854840</v>
      </c>
      <c r="M18" s="13">
        <v>4356228</v>
      </c>
      <c r="N18" s="13">
        <f t="shared" si="0"/>
        <v>-498612</v>
      </c>
      <c r="O18" s="13">
        <v>17617656</v>
      </c>
      <c r="P18" s="13">
        <v>10658364</v>
      </c>
      <c r="Q18" s="13">
        <v>2508072</v>
      </c>
      <c r="R18" s="13">
        <v>1676064</v>
      </c>
      <c r="S18" s="13">
        <f t="shared" si="1"/>
        <v>14842500</v>
      </c>
      <c r="T18" s="13">
        <f t="shared" si="2"/>
        <v>2775156</v>
      </c>
      <c r="U18" s="13">
        <f t="shared" si="3"/>
        <v>2276544</v>
      </c>
      <c r="V18" s="13">
        <v>131676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38</v>
      </c>
      <c r="C20" s="1"/>
      <c r="D20" s="1"/>
      <c r="E20" s="1"/>
      <c r="F20" s="1"/>
      <c r="G20" s="1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8" t="s">
        <v>45</v>
      </c>
      <c r="C21" s="39"/>
      <c r="D21" s="6" t="s">
        <v>46</v>
      </c>
      <c r="E21" s="6" t="s">
        <v>0</v>
      </c>
      <c r="F21" s="6" t="s">
        <v>1</v>
      </c>
      <c r="G21" s="6" t="s">
        <v>2</v>
      </c>
      <c r="H21" s="6" t="s">
        <v>3</v>
      </c>
      <c r="I21" s="6" t="s">
        <v>4</v>
      </c>
      <c r="J21" s="6" t="s">
        <v>5</v>
      </c>
      <c r="K21" s="6" t="s">
        <v>6</v>
      </c>
      <c r="L21" s="6" t="s">
        <v>7</v>
      </c>
      <c r="M21" s="6" t="s">
        <v>8</v>
      </c>
      <c r="N21" s="6" t="s">
        <v>9</v>
      </c>
      <c r="O21" s="6" t="s">
        <v>10</v>
      </c>
      <c r="P21" s="37" t="s">
        <v>33</v>
      </c>
      <c r="Q21" s="37"/>
      <c r="R21" s="37"/>
      <c r="S21" s="37"/>
      <c r="T21" s="6" t="s">
        <v>41</v>
      </c>
      <c r="U21" s="6" t="s">
        <v>14</v>
      </c>
      <c r="V21" s="6" t="s">
        <v>15</v>
      </c>
      <c r="W21" s="1"/>
      <c r="X21" s="1"/>
      <c r="Y21" s="1"/>
      <c r="Z21" s="1"/>
      <c r="AA21" s="1"/>
    </row>
    <row r="22" spans="1:27" ht="12" customHeight="1">
      <c r="A22" s="1"/>
      <c r="B22" s="40"/>
      <c r="C22" s="41"/>
      <c r="D22" s="27" t="s">
        <v>16</v>
      </c>
      <c r="E22" s="27" t="s">
        <v>17</v>
      </c>
      <c r="F22" s="27" t="s">
        <v>18</v>
      </c>
      <c r="G22" s="28" t="s">
        <v>19</v>
      </c>
      <c r="H22" s="28" t="s">
        <v>20</v>
      </c>
      <c r="I22" s="25" t="s">
        <v>51</v>
      </c>
      <c r="J22" s="27" t="s">
        <v>21</v>
      </c>
      <c r="K22" s="27" t="s">
        <v>22</v>
      </c>
      <c r="L22" s="27" t="s">
        <v>47</v>
      </c>
      <c r="M22" s="27" t="s">
        <v>48</v>
      </c>
      <c r="N22" s="27" t="s">
        <v>23</v>
      </c>
      <c r="O22" s="27" t="s">
        <v>49</v>
      </c>
      <c r="P22" s="6" t="s">
        <v>42</v>
      </c>
      <c r="Q22" s="6" t="s">
        <v>11</v>
      </c>
      <c r="R22" s="6" t="s">
        <v>12</v>
      </c>
      <c r="S22" s="6" t="s">
        <v>13</v>
      </c>
      <c r="T22" s="27" t="s">
        <v>53</v>
      </c>
      <c r="U22" s="27" t="s">
        <v>27</v>
      </c>
      <c r="V22" s="27" t="s">
        <v>28</v>
      </c>
      <c r="W22" s="1"/>
      <c r="X22" s="1"/>
      <c r="Y22" s="1"/>
      <c r="Z22" s="1"/>
      <c r="AA22" s="1"/>
    </row>
    <row r="23" spans="1:27" ht="12" customHeight="1">
      <c r="A23" s="1"/>
      <c r="B23" s="40"/>
      <c r="C23" s="41"/>
      <c r="D23" s="27"/>
      <c r="E23" s="27"/>
      <c r="F23" s="27"/>
      <c r="G23" s="28"/>
      <c r="H23" s="28"/>
      <c r="I23" s="25"/>
      <c r="J23" s="28"/>
      <c r="K23" s="28"/>
      <c r="L23" s="28"/>
      <c r="M23" s="28"/>
      <c r="N23" s="28"/>
      <c r="O23" s="28"/>
      <c r="P23" s="36" t="s">
        <v>24</v>
      </c>
      <c r="Q23" s="30" t="s">
        <v>25</v>
      </c>
      <c r="R23" s="30" t="s">
        <v>26</v>
      </c>
      <c r="S23" s="32" t="s">
        <v>52</v>
      </c>
      <c r="T23" s="28"/>
      <c r="U23" s="28"/>
      <c r="V23" s="28"/>
      <c r="W23" s="1"/>
      <c r="X23" s="1"/>
      <c r="Y23" s="1"/>
      <c r="Z23" s="1"/>
      <c r="AA23" s="1"/>
    </row>
    <row r="24" spans="1:27" ht="12" customHeight="1">
      <c r="A24" s="1"/>
      <c r="B24" s="40"/>
      <c r="C24" s="41"/>
      <c r="D24" s="28"/>
      <c r="E24" s="28"/>
      <c r="F24" s="28"/>
      <c r="G24" s="28"/>
      <c r="H24" s="28"/>
      <c r="I24" s="25"/>
      <c r="J24" s="28"/>
      <c r="K24" s="28"/>
      <c r="L24" s="28"/>
      <c r="M24" s="28"/>
      <c r="N24" s="28"/>
      <c r="O24" s="28"/>
      <c r="P24" s="31"/>
      <c r="Q24" s="31"/>
      <c r="R24" s="31"/>
      <c r="S24" s="32"/>
      <c r="T24" s="28"/>
      <c r="U24" s="28"/>
      <c r="V24" s="28"/>
      <c r="W24" s="1"/>
      <c r="X24" s="1"/>
      <c r="Y24" s="1"/>
      <c r="Z24" s="1"/>
      <c r="AA24" s="1"/>
    </row>
    <row r="25" spans="1:27" ht="12" customHeight="1">
      <c r="A25" s="1"/>
      <c r="B25" s="42"/>
      <c r="C25" s="43"/>
      <c r="D25" s="29"/>
      <c r="E25" s="29"/>
      <c r="F25" s="29"/>
      <c r="G25" s="29"/>
      <c r="H25" s="29"/>
      <c r="I25" s="26"/>
      <c r="J25" s="29"/>
      <c r="K25" s="29"/>
      <c r="L25" s="29"/>
      <c r="M25" s="29"/>
      <c r="N25" s="29"/>
      <c r="O25" s="29"/>
      <c r="P25" s="31"/>
      <c r="Q25" s="31"/>
      <c r="R25" s="31"/>
      <c r="S25" s="33"/>
      <c r="T25" s="29"/>
      <c r="U25" s="29"/>
      <c r="V25" s="29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7" t="s">
        <v>43</v>
      </c>
      <c r="E26" s="7" t="s">
        <v>43</v>
      </c>
      <c r="F26" s="7" t="s">
        <v>44</v>
      </c>
      <c r="G26" s="7" t="s">
        <v>34</v>
      </c>
      <c r="H26" s="7" t="s">
        <v>35</v>
      </c>
      <c r="I26" s="7" t="s">
        <v>35</v>
      </c>
      <c r="J26" s="7" t="s">
        <v>35</v>
      </c>
      <c r="K26" s="7" t="s">
        <v>35</v>
      </c>
      <c r="L26" s="7" t="s">
        <v>50</v>
      </c>
      <c r="M26" s="7" t="s">
        <v>50</v>
      </c>
      <c r="N26" s="7" t="s">
        <v>50</v>
      </c>
      <c r="O26" s="7" t="s">
        <v>50</v>
      </c>
      <c r="P26" s="7" t="s">
        <v>50</v>
      </c>
      <c r="Q26" s="7" t="s">
        <v>50</v>
      </c>
      <c r="R26" s="7" t="s">
        <v>50</v>
      </c>
      <c r="S26" s="7" t="s">
        <v>50</v>
      </c>
      <c r="T26" s="7" t="s">
        <v>50</v>
      </c>
      <c r="U26" s="7" t="s">
        <v>50</v>
      </c>
      <c r="V26" s="7" t="s">
        <v>50</v>
      </c>
      <c r="W26" s="1"/>
      <c r="X26" s="1"/>
      <c r="Y26" s="1"/>
      <c r="Z26" s="1"/>
      <c r="AA26" s="1"/>
    </row>
    <row r="27" spans="1:27" ht="12" customHeight="1">
      <c r="A27" s="1"/>
      <c r="B27" s="44" t="s">
        <v>61</v>
      </c>
      <c r="C27" s="45"/>
      <c r="D27" s="11">
        <v>92.6</v>
      </c>
      <c r="E27" s="11">
        <v>28.8</v>
      </c>
      <c r="F27" s="11">
        <v>31.1</v>
      </c>
      <c r="G27" s="13">
        <v>350</v>
      </c>
      <c r="H27" s="11">
        <v>5</v>
      </c>
      <c r="I27" s="16">
        <v>50587</v>
      </c>
      <c r="J27" s="11">
        <v>2.3</v>
      </c>
      <c r="K27" s="11">
        <v>0.6</v>
      </c>
      <c r="L27" s="13">
        <v>727108</v>
      </c>
      <c r="M27" s="13">
        <v>774071</v>
      </c>
      <c r="N27" s="13">
        <f>SUM(M27-L27)</f>
        <v>46963</v>
      </c>
      <c r="O27" s="13">
        <v>1963756</v>
      </c>
      <c r="P27" s="13">
        <v>1579844</v>
      </c>
      <c r="Q27" s="13">
        <v>40912</v>
      </c>
      <c r="R27" s="13">
        <v>89414</v>
      </c>
      <c r="S27" s="13">
        <f>SUM(P27:R27)</f>
        <v>1710170</v>
      </c>
      <c r="T27" s="13">
        <f aca="true" t="shared" si="4" ref="T27:T34">SUM(O27-S27)</f>
        <v>253586</v>
      </c>
      <c r="U27" s="13">
        <f aca="true" t="shared" si="5" ref="U27:U34">SUM(N27+T27)</f>
        <v>300549</v>
      </c>
      <c r="V27" s="13">
        <v>14902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33</v>
      </c>
      <c r="D28" s="11">
        <v>93.9</v>
      </c>
      <c r="E28" s="11">
        <v>29.4</v>
      </c>
      <c r="F28" s="11">
        <v>31.3</v>
      </c>
      <c r="G28" s="13">
        <v>351</v>
      </c>
      <c r="H28" s="11">
        <v>4.9</v>
      </c>
      <c r="I28" s="16">
        <v>68603</v>
      </c>
      <c r="J28" s="11">
        <v>2.2</v>
      </c>
      <c r="K28" s="11">
        <v>0.4</v>
      </c>
      <c r="L28" s="13">
        <v>708721</v>
      </c>
      <c r="M28" s="13">
        <v>808890</v>
      </c>
      <c r="N28" s="13">
        <f aca="true" t="shared" si="6" ref="N28:N34">SUM(M28-L28)</f>
        <v>100169</v>
      </c>
      <c r="O28" s="13">
        <v>2007420</v>
      </c>
      <c r="P28" s="13">
        <v>1662378</v>
      </c>
      <c r="Q28" s="13">
        <v>38635</v>
      </c>
      <c r="R28" s="13">
        <v>93476</v>
      </c>
      <c r="S28" s="13">
        <f aca="true" t="shared" si="7" ref="S28:S34">SUM(P28:R28)</f>
        <v>1794489</v>
      </c>
      <c r="T28" s="13">
        <f t="shared" si="4"/>
        <v>212931</v>
      </c>
      <c r="U28" s="13">
        <f t="shared" si="5"/>
        <v>313100</v>
      </c>
      <c r="V28" s="13">
        <v>19773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34</v>
      </c>
      <c r="D29" s="11">
        <v>89.6</v>
      </c>
      <c r="E29" s="11">
        <v>29.4</v>
      </c>
      <c r="F29" s="11">
        <v>32.8</v>
      </c>
      <c r="G29" s="13">
        <v>343</v>
      </c>
      <c r="H29" s="11">
        <v>4.9</v>
      </c>
      <c r="I29" s="13">
        <v>94716</v>
      </c>
      <c r="J29" s="11">
        <v>2.2</v>
      </c>
      <c r="K29" s="11">
        <v>0.5</v>
      </c>
      <c r="L29" s="13">
        <v>756316</v>
      </c>
      <c r="M29" s="13">
        <v>829350</v>
      </c>
      <c r="N29" s="13">
        <f t="shared" si="6"/>
        <v>73034</v>
      </c>
      <c r="O29" s="13">
        <v>2001342</v>
      </c>
      <c r="P29" s="13">
        <v>1553615</v>
      </c>
      <c r="Q29" s="13">
        <v>50222</v>
      </c>
      <c r="R29" s="13">
        <v>96745</v>
      </c>
      <c r="S29" s="13">
        <f t="shared" si="7"/>
        <v>1700582</v>
      </c>
      <c r="T29" s="13">
        <f t="shared" si="4"/>
        <v>300760</v>
      </c>
      <c r="U29" s="13">
        <f t="shared" si="5"/>
        <v>373794</v>
      </c>
      <c r="V29" s="13">
        <v>6893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35</v>
      </c>
      <c r="D30" s="11">
        <v>88.3</v>
      </c>
      <c r="E30" s="11">
        <v>30.4</v>
      </c>
      <c r="F30" s="11">
        <v>34.4</v>
      </c>
      <c r="G30" s="13">
        <v>342</v>
      </c>
      <c r="H30" s="11">
        <v>4.7</v>
      </c>
      <c r="I30" s="13">
        <v>109170</v>
      </c>
      <c r="J30" s="11">
        <v>2.2</v>
      </c>
      <c r="K30" s="11">
        <v>0.5</v>
      </c>
      <c r="L30" s="13">
        <v>809867</v>
      </c>
      <c r="M30" s="13">
        <v>883407</v>
      </c>
      <c r="N30" s="13">
        <f t="shared" si="6"/>
        <v>73540</v>
      </c>
      <c r="O30" s="13">
        <v>2252861</v>
      </c>
      <c r="P30" s="13">
        <v>1719608</v>
      </c>
      <c r="Q30" s="13">
        <v>50591</v>
      </c>
      <c r="R30" s="13">
        <v>139020</v>
      </c>
      <c r="S30" s="13">
        <f t="shared" si="7"/>
        <v>1909219</v>
      </c>
      <c r="T30" s="13">
        <f t="shared" si="4"/>
        <v>343642</v>
      </c>
      <c r="U30" s="13">
        <f t="shared" si="5"/>
        <v>417182</v>
      </c>
      <c r="V30" s="13">
        <v>7371</v>
      </c>
      <c r="W30" s="1"/>
      <c r="X30" s="1"/>
      <c r="Y30" s="1"/>
      <c r="Z30" s="1"/>
      <c r="AA30" s="1"/>
    </row>
    <row r="31" spans="1:27" ht="12" customHeight="1">
      <c r="A31" s="1"/>
      <c r="B31" s="9"/>
      <c r="C31" s="10">
        <v>36</v>
      </c>
      <c r="D31" s="12">
        <v>83.5</v>
      </c>
      <c r="E31" s="12">
        <v>32</v>
      </c>
      <c r="F31" s="12">
        <v>38.3</v>
      </c>
      <c r="G31" s="14">
        <v>341</v>
      </c>
      <c r="H31" s="12">
        <v>4.6</v>
      </c>
      <c r="I31" s="14">
        <v>77112</v>
      </c>
      <c r="J31" s="12">
        <v>2.2</v>
      </c>
      <c r="K31" s="12">
        <v>0.5</v>
      </c>
      <c r="L31" s="14">
        <v>761496</v>
      </c>
      <c r="M31" s="14">
        <v>804048</v>
      </c>
      <c r="N31" s="14">
        <f t="shared" si="6"/>
        <v>42552</v>
      </c>
      <c r="O31" s="14">
        <v>2834136</v>
      </c>
      <c r="P31" s="14">
        <v>2291064</v>
      </c>
      <c r="Q31" s="14">
        <v>70800</v>
      </c>
      <c r="R31" s="14">
        <v>131004</v>
      </c>
      <c r="S31" s="14">
        <f t="shared" si="7"/>
        <v>2492868</v>
      </c>
      <c r="T31" s="14">
        <f t="shared" si="4"/>
        <v>341268</v>
      </c>
      <c r="U31" s="14">
        <f t="shared" si="5"/>
        <v>383820</v>
      </c>
      <c r="V31" s="14">
        <v>13572</v>
      </c>
      <c r="W31" s="1"/>
      <c r="X31" s="1"/>
      <c r="Y31" s="1"/>
      <c r="Z31" s="1"/>
      <c r="AA31" s="1"/>
    </row>
    <row r="32" spans="1:27" ht="12" customHeight="1">
      <c r="A32" s="1"/>
      <c r="B32" s="34" t="s">
        <v>29</v>
      </c>
      <c r="C32" s="35"/>
      <c r="D32" s="11">
        <v>61.7</v>
      </c>
      <c r="E32" s="11">
        <v>18.8</v>
      </c>
      <c r="F32" s="11">
        <v>30.5</v>
      </c>
      <c r="G32" s="13">
        <v>340</v>
      </c>
      <c r="H32" s="11">
        <v>4</v>
      </c>
      <c r="I32" s="13">
        <v>129288</v>
      </c>
      <c r="J32" s="11">
        <v>1.4</v>
      </c>
      <c r="K32" s="11">
        <v>0.1</v>
      </c>
      <c r="L32" s="13">
        <v>477768</v>
      </c>
      <c r="M32" s="13">
        <v>476244</v>
      </c>
      <c r="N32" s="13">
        <f t="shared" si="6"/>
        <v>-1524</v>
      </c>
      <c r="O32" s="13">
        <v>1307652</v>
      </c>
      <c r="P32" s="13">
        <v>1028604</v>
      </c>
      <c r="Q32" s="13">
        <v>14064</v>
      </c>
      <c r="R32" s="13">
        <v>47136</v>
      </c>
      <c r="S32" s="13">
        <f t="shared" si="7"/>
        <v>1089804</v>
      </c>
      <c r="T32" s="13">
        <f t="shared" si="4"/>
        <v>217848</v>
      </c>
      <c r="U32" s="13">
        <f t="shared" si="5"/>
        <v>216324</v>
      </c>
      <c r="V32" s="13">
        <v>936</v>
      </c>
      <c r="W32" s="1"/>
      <c r="X32" s="1"/>
      <c r="Y32" s="1"/>
      <c r="Z32" s="1"/>
      <c r="AA32" s="1"/>
    </row>
    <row r="33" spans="1:27" ht="12" customHeight="1">
      <c r="A33" s="1"/>
      <c r="B33" s="34" t="s">
        <v>30</v>
      </c>
      <c r="C33" s="35"/>
      <c r="D33" s="11">
        <v>95.7</v>
      </c>
      <c r="E33" s="11">
        <v>39.3</v>
      </c>
      <c r="F33" s="11">
        <v>41.1</v>
      </c>
      <c r="G33" s="13">
        <v>342</v>
      </c>
      <c r="H33" s="11">
        <v>4.7</v>
      </c>
      <c r="I33" s="13">
        <v>45108</v>
      </c>
      <c r="J33" s="11">
        <v>2.6</v>
      </c>
      <c r="K33" s="11">
        <v>0.5</v>
      </c>
      <c r="L33" s="13">
        <v>781248</v>
      </c>
      <c r="M33" s="13">
        <v>831012</v>
      </c>
      <c r="N33" s="13">
        <f t="shared" si="6"/>
        <v>49764</v>
      </c>
      <c r="O33" s="13">
        <v>2639100</v>
      </c>
      <c r="P33" s="13">
        <v>2029368</v>
      </c>
      <c r="Q33" s="13">
        <v>68448</v>
      </c>
      <c r="R33" s="13">
        <v>168588</v>
      </c>
      <c r="S33" s="13">
        <f t="shared" si="7"/>
        <v>2266404</v>
      </c>
      <c r="T33" s="13">
        <f t="shared" si="4"/>
        <v>372696</v>
      </c>
      <c r="U33" s="13">
        <f t="shared" si="5"/>
        <v>422460</v>
      </c>
      <c r="V33" s="13">
        <v>10104</v>
      </c>
      <c r="W33" s="1"/>
      <c r="X33" s="1"/>
      <c r="Y33" s="1"/>
      <c r="Z33" s="1"/>
      <c r="AA33" s="1"/>
    </row>
    <row r="34" spans="1:27" ht="12" customHeight="1">
      <c r="A34" s="1"/>
      <c r="B34" s="34" t="s">
        <v>31</v>
      </c>
      <c r="C34" s="35"/>
      <c r="D34" s="11">
        <v>105.6</v>
      </c>
      <c r="E34" s="11">
        <v>50.2</v>
      </c>
      <c r="F34" s="11">
        <v>47.5</v>
      </c>
      <c r="G34" s="13">
        <v>326</v>
      </c>
      <c r="H34" s="11">
        <v>6.3</v>
      </c>
      <c r="I34" s="13">
        <v>36360</v>
      </c>
      <c r="J34" s="11">
        <v>5.3</v>
      </c>
      <c r="K34" s="11">
        <v>2.8</v>
      </c>
      <c r="L34" s="13">
        <v>3073332</v>
      </c>
      <c r="M34" s="13">
        <v>3418788</v>
      </c>
      <c r="N34" s="13">
        <f t="shared" si="6"/>
        <v>345456</v>
      </c>
      <c r="O34" s="13">
        <v>19353180</v>
      </c>
      <c r="P34" s="13">
        <v>17312784</v>
      </c>
      <c r="Q34" s="13">
        <v>618360</v>
      </c>
      <c r="R34" s="13">
        <v>384252</v>
      </c>
      <c r="S34" s="13">
        <f t="shared" si="7"/>
        <v>18315396</v>
      </c>
      <c r="T34" s="13">
        <f t="shared" si="4"/>
        <v>1037784</v>
      </c>
      <c r="U34" s="13">
        <f t="shared" si="5"/>
        <v>1383240</v>
      </c>
      <c r="V34" s="13">
        <v>175356</v>
      </c>
      <c r="W34" s="1"/>
      <c r="X34" s="1"/>
      <c r="Y34" s="1"/>
      <c r="Z34" s="1"/>
      <c r="AA34" s="1"/>
    </row>
    <row r="35" spans="1:27" ht="12" customHeight="1">
      <c r="A35" s="1"/>
      <c r="B35" s="15"/>
      <c r="C35" s="1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"/>
      <c r="X35" s="1"/>
      <c r="Y35" s="1"/>
      <c r="Z35" s="1"/>
      <c r="AA35" s="1"/>
    </row>
    <row r="36" ht="12" customHeight="1">
      <c r="B36" s="8" t="s">
        <v>40</v>
      </c>
    </row>
  </sheetData>
  <mergeCells count="51">
    <mergeCell ref="B34:C34"/>
    <mergeCell ref="B27:C27"/>
    <mergeCell ref="B32:C32"/>
    <mergeCell ref="B33:C33"/>
    <mergeCell ref="T22:T25"/>
    <mergeCell ref="U22:U25"/>
    <mergeCell ref="V22:V25"/>
    <mergeCell ref="P23:P25"/>
    <mergeCell ref="Q23:Q25"/>
    <mergeCell ref="R23:R25"/>
    <mergeCell ref="S23:S25"/>
    <mergeCell ref="L22:L25"/>
    <mergeCell ref="M22:M25"/>
    <mergeCell ref="N22:N25"/>
    <mergeCell ref="O22:O25"/>
    <mergeCell ref="B21:C25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B16:C16"/>
    <mergeCell ref="B17:C17"/>
    <mergeCell ref="B18:C18"/>
    <mergeCell ref="P4:S4"/>
    <mergeCell ref="O5:O8"/>
    <mergeCell ref="L5:L8"/>
    <mergeCell ref="M5:M8"/>
    <mergeCell ref="N5:N8"/>
    <mergeCell ref="B4:C8"/>
    <mergeCell ref="B10:C10"/>
    <mergeCell ref="B15:C15"/>
    <mergeCell ref="P6:P8"/>
    <mergeCell ref="Q6:Q8"/>
    <mergeCell ref="F5:F8"/>
    <mergeCell ref="G5:G8"/>
    <mergeCell ref="J5:J8"/>
    <mergeCell ref="K5:K8"/>
    <mergeCell ref="D5:D8"/>
    <mergeCell ref="E5:E8"/>
    <mergeCell ref="H5:H8"/>
    <mergeCell ref="I5:I8"/>
    <mergeCell ref="V5:V8"/>
    <mergeCell ref="R6:R8"/>
    <mergeCell ref="T5:T8"/>
    <mergeCell ref="U5:U8"/>
    <mergeCell ref="S6:S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0" width="9.625" style="0" bestFit="1" customWidth="1"/>
    <col min="11" max="11" width="9.75390625" style="0" bestFit="1" customWidth="1"/>
    <col min="12" max="12" width="10.875" style="0" bestFit="1" customWidth="1"/>
    <col min="13" max="13" width="10.75390625" style="0" bestFit="1" customWidth="1"/>
    <col min="14" max="14" width="13.875" style="0" bestFit="1" customWidth="1"/>
    <col min="15" max="15" width="11.125" style="0" bestFit="1" customWidth="1"/>
    <col min="16" max="16" width="11.00390625" style="0" bestFit="1" customWidth="1"/>
    <col min="17" max="17" width="10.375" style="0" bestFit="1" customWidth="1"/>
    <col min="18" max="18" width="9.375" style="0" bestFit="1" customWidth="1"/>
    <col min="19" max="19" width="10.75390625" style="0" bestFit="1" customWidth="1"/>
    <col min="20" max="20" width="10.50390625" style="0" customWidth="1"/>
    <col min="21" max="21" width="10.125" style="0" bestFit="1" customWidth="1"/>
  </cols>
  <sheetData>
    <row r="1" spans="1:27" ht="14.25">
      <c r="A1" s="1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4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37</v>
      </c>
      <c r="D3" s="1"/>
      <c r="E3" s="1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8" t="s">
        <v>45</v>
      </c>
      <c r="C4" s="39"/>
      <c r="D4" s="6" t="s">
        <v>46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37" t="s">
        <v>33</v>
      </c>
      <c r="Q4" s="37"/>
      <c r="R4" s="37"/>
      <c r="S4" s="37"/>
      <c r="T4" s="6" t="s">
        <v>41</v>
      </c>
      <c r="U4" s="6" t="s">
        <v>14</v>
      </c>
      <c r="V4" s="6" t="s">
        <v>15</v>
      </c>
      <c r="W4" s="1"/>
      <c r="X4" s="1"/>
      <c r="Y4" s="1"/>
      <c r="Z4" s="1"/>
      <c r="AA4" s="1"/>
    </row>
    <row r="5" spans="1:27" ht="12" customHeight="1">
      <c r="A5" s="1"/>
      <c r="B5" s="40"/>
      <c r="C5" s="41"/>
      <c r="D5" s="27" t="s">
        <v>16</v>
      </c>
      <c r="E5" s="27" t="s">
        <v>17</v>
      </c>
      <c r="F5" s="27" t="s">
        <v>18</v>
      </c>
      <c r="G5" s="28" t="s">
        <v>19</v>
      </c>
      <c r="H5" s="28" t="s">
        <v>20</v>
      </c>
      <c r="I5" s="25" t="s">
        <v>51</v>
      </c>
      <c r="J5" s="27" t="s">
        <v>21</v>
      </c>
      <c r="K5" s="27" t="s">
        <v>22</v>
      </c>
      <c r="L5" s="27" t="s">
        <v>47</v>
      </c>
      <c r="M5" s="27" t="s">
        <v>48</v>
      </c>
      <c r="N5" s="27" t="s">
        <v>23</v>
      </c>
      <c r="O5" s="27" t="s">
        <v>49</v>
      </c>
      <c r="P5" s="6" t="s">
        <v>42</v>
      </c>
      <c r="Q5" s="6" t="s">
        <v>11</v>
      </c>
      <c r="R5" s="6" t="s">
        <v>12</v>
      </c>
      <c r="S5" s="6" t="s">
        <v>13</v>
      </c>
      <c r="T5" s="27" t="s">
        <v>53</v>
      </c>
      <c r="U5" s="27" t="s">
        <v>27</v>
      </c>
      <c r="V5" s="27" t="s">
        <v>28</v>
      </c>
      <c r="W5" s="1"/>
      <c r="X5" s="1"/>
      <c r="Y5" s="1"/>
      <c r="Z5" s="1"/>
      <c r="AA5" s="1"/>
    </row>
    <row r="6" spans="1:27" ht="12" customHeight="1">
      <c r="A6" s="1"/>
      <c r="B6" s="40"/>
      <c r="C6" s="41"/>
      <c r="D6" s="27"/>
      <c r="E6" s="27"/>
      <c r="F6" s="27"/>
      <c r="G6" s="28"/>
      <c r="H6" s="28"/>
      <c r="I6" s="25"/>
      <c r="J6" s="28"/>
      <c r="K6" s="28"/>
      <c r="L6" s="28"/>
      <c r="M6" s="28"/>
      <c r="N6" s="28"/>
      <c r="O6" s="28"/>
      <c r="P6" s="36" t="s">
        <v>24</v>
      </c>
      <c r="Q6" s="30" t="s">
        <v>25</v>
      </c>
      <c r="R6" s="30" t="s">
        <v>26</v>
      </c>
      <c r="S6" s="32" t="s">
        <v>52</v>
      </c>
      <c r="T6" s="28"/>
      <c r="U6" s="28"/>
      <c r="V6" s="28"/>
      <c r="W6" s="1"/>
      <c r="X6" s="1"/>
      <c r="Y6" s="1"/>
      <c r="Z6" s="1"/>
      <c r="AA6" s="1"/>
    </row>
    <row r="7" spans="1:27" ht="12" customHeight="1">
      <c r="A7" s="1"/>
      <c r="B7" s="40"/>
      <c r="C7" s="41"/>
      <c r="D7" s="28"/>
      <c r="E7" s="28"/>
      <c r="F7" s="28"/>
      <c r="G7" s="28"/>
      <c r="H7" s="28"/>
      <c r="I7" s="25"/>
      <c r="J7" s="28"/>
      <c r="K7" s="28"/>
      <c r="L7" s="28"/>
      <c r="M7" s="28"/>
      <c r="N7" s="28"/>
      <c r="O7" s="28"/>
      <c r="P7" s="31"/>
      <c r="Q7" s="31"/>
      <c r="R7" s="31"/>
      <c r="S7" s="32"/>
      <c r="T7" s="28"/>
      <c r="U7" s="28"/>
      <c r="V7" s="28"/>
      <c r="W7" s="1"/>
      <c r="X7" s="1"/>
      <c r="Y7" s="1"/>
      <c r="Z7" s="1"/>
      <c r="AA7" s="1"/>
    </row>
    <row r="8" spans="1:27" ht="12" customHeight="1">
      <c r="A8" s="1"/>
      <c r="B8" s="42"/>
      <c r="C8" s="43"/>
      <c r="D8" s="29"/>
      <c r="E8" s="29"/>
      <c r="F8" s="29"/>
      <c r="G8" s="29"/>
      <c r="H8" s="29"/>
      <c r="I8" s="26"/>
      <c r="J8" s="29"/>
      <c r="K8" s="29"/>
      <c r="L8" s="29"/>
      <c r="M8" s="29"/>
      <c r="N8" s="29"/>
      <c r="O8" s="29"/>
      <c r="P8" s="31"/>
      <c r="Q8" s="31"/>
      <c r="R8" s="31"/>
      <c r="S8" s="33"/>
      <c r="T8" s="29"/>
      <c r="U8" s="29"/>
      <c r="V8" s="29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7" t="s">
        <v>43</v>
      </c>
      <c r="E9" s="7" t="s">
        <v>43</v>
      </c>
      <c r="F9" s="7" t="s">
        <v>44</v>
      </c>
      <c r="G9" s="7" t="s">
        <v>34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50</v>
      </c>
      <c r="M9" s="7" t="s">
        <v>50</v>
      </c>
      <c r="N9" s="7" t="s">
        <v>50</v>
      </c>
      <c r="O9" s="7" t="s">
        <v>50</v>
      </c>
      <c r="P9" s="7" t="s">
        <v>50</v>
      </c>
      <c r="Q9" s="7" t="s">
        <v>50</v>
      </c>
      <c r="R9" s="7" t="s">
        <v>50</v>
      </c>
      <c r="S9" s="7" t="s">
        <v>50</v>
      </c>
      <c r="T9" s="7" t="s">
        <v>50</v>
      </c>
      <c r="U9" s="7" t="s">
        <v>50</v>
      </c>
      <c r="V9" s="7" t="s">
        <v>50</v>
      </c>
      <c r="W9" s="1"/>
      <c r="X9" s="1"/>
      <c r="Y9" s="1"/>
      <c r="Z9" s="1"/>
      <c r="AA9" s="1"/>
    </row>
    <row r="10" spans="1:27" ht="12" customHeight="1">
      <c r="A10" s="1"/>
      <c r="B10" s="44" t="s">
        <v>61</v>
      </c>
      <c r="C10" s="45"/>
      <c r="D10" s="11">
        <v>116</v>
      </c>
      <c r="E10" s="11">
        <v>64.1</v>
      </c>
      <c r="F10" s="11">
        <v>55.3</v>
      </c>
      <c r="G10" s="11">
        <v>26.4</v>
      </c>
      <c r="H10" s="11">
        <v>5.6</v>
      </c>
      <c r="I10" s="16">
        <v>2744</v>
      </c>
      <c r="J10" s="11">
        <v>3.9</v>
      </c>
      <c r="K10" s="11">
        <v>2.2</v>
      </c>
      <c r="L10" s="13">
        <v>79539</v>
      </c>
      <c r="M10" s="13">
        <v>84247</v>
      </c>
      <c r="N10" s="13">
        <f>SUM(M10-L10)</f>
        <v>4708</v>
      </c>
      <c r="O10" s="13">
        <v>229218</v>
      </c>
      <c r="P10" s="13">
        <v>163773</v>
      </c>
      <c r="Q10" s="13">
        <v>17007</v>
      </c>
      <c r="R10" s="13">
        <v>16356</v>
      </c>
      <c r="S10" s="13">
        <f>SUM(P10:R10)</f>
        <v>197136</v>
      </c>
      <c r="T10" s="13">
        <f>SUM(O10-S10)</f>
        <v>32082</v>
      </c>
      <c r="U10" s="13">
        <f>SUM(N10+T10)</f>
        <v>36790</v>
      </c>
      <c r="V10" s="13">
        <v>3907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33</v>
      </c>
      <c r="D11" s="11">
        <v>109.4</v>
      </c>
      <c r="E11" s="11">
        <v>52.9</v>
      </c>
      <c r="F11" s="11">
        <v>48.3</v>
      </c>
      <c r="G11" s="11">
        <v>26.9</v>
      </c>
      <c r="H11" s="11">
        <v>5.2</v>
      </c>
      <c r="I11" s="16">
        <v>3269</v>
      </c>
      <c r="J11" s="11">
        <v>4.2</v>
      </c>
      <c r="K11" s="11">
        <v>2.4</v>
      </c>
      <c r="L11" s="13">
        <v>45611</v>
      </c>
      <c r="M11" s="13">
        <v>53956</v>
      </c>
      <c r="N11" s="13">
        <f aca="true" t="shared" si="0" ref="N11:N18">SUM(M11-L11)</f>
        <v>8345</v>
      </c>
      <c r="O11" s="13">
        <v>163103</v>
      </c>
      <c r="P11" s="13">
        <v>103151</v>
      </c>
      <c r="Q11" s="13">
        <v>17879</v>
      </c>
      <c r="R11" s="13">
        <v>14103</v>
      </c>
      <c r="S11" s="13">
        <f aca="true" t="shared" si="1" ref="S11:S18">SUM(P11:R11)</f>
        <v>135133</v>
      </c>
      <c r="T11" s="13">
        <f aca="true" t="shared" si="2" ref="T11:T18">SUM(O11-S11)</f>
        <v>27970</v>
      </c>
      <c r="U11" s="13">
        <f aca="true" t="shared" si="3" ref="U11:U18">SUM(N11+T11)</f>
        <v>36315</v>
      </c>
      <c r="V11" s="13">
        <v>1530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34</v>
      </c>
      <c r="D12" s="11">
        <v>123.3</v>
      </c>
      <c r="E12" s="11">
        <v>65.1</v>
      </c>
      <c r="F12" s="11">
        <v>52.8</v>
      </c>
      <c r="G12" s="11">
        <v>26.8</v>
      </c>
      <c r="H12" s="11">
        <v>5.3</v>
      </c>
      <c r="I12" s="13">
        <v>4880</v>
      </c>
      <c r="J12" s="11">
        <v>4.7</v>
      </c>
      <c r="K12" s="11">
        <v>2.8</v>
      </c>
      <c r="L12" s="13">
        <v>111002</v>
      </c>
      <c r="M12" s="13">
        <v>115569</v>
      </c>
      <c r="N12" s="13">
        <f t="shared" si="0"/>
        <v>4567</v>
      </c>
      <c r="O12" s="13">
        <v>249059</v>
      </c>
      <c r="P12" s="13">
        <v>168295</v>
      </c>
      <c r="Q12" s="13">
        <v>24455</v>
      </c>
      <c r="R12" s="13">
        <v>19391</v>
      </c>
      <c r="S12" s="13">
        <f t="shared" si="1"/>
        <v>212141</v>
      </c>
      <c r="T12" s="13">
        <f t="shared" si="2"/>
        <v>36918</v>
      </c>
      <c r="U12" s="13">
        <f t="shared" si="3"/>
        <v>41485</v>
      </c>
      <c r="V12" s="13">
        <v>3803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35</v>
      </c>
      <c r="D13" s="11">
        <v>128.3</v>
      </c>
      <c r="E13" s="11">
        <v>71.1</v>
      </c>
      <c r="F13" s="11">
        <v>55.4</v>
      </c>
      <c r="G13" s="11">
        <v>26.3</v>
      </c>
      <c r="H13" s="11">
        <v>5.3</v>
      </c>
      <c r="I13" s="13">
        <v>4548</v>
      </c>
      <c r="J13" s="11">
        <v>4</v>
      </c>
      <c r="K13" s="11">
        <v>2.2</v>
      </c>
      <c r="L13" s="13">
        <v>95304</v>
      </c>
      <c r="M13" s="13">
        <v>99002</v>
      </c>
      <c r="N13" s="13">
        <f t="shared" si="0"/>
        <v>3698</v>
      </c>
      <c r="O13" s="13">
        <v>244625</v>
      </c>
      <c r="P13" s="13">
        <v>151031</v>
      </c>
      <c r="Q13" s="13">
        <v>21992</v>
      </c>
      <c r="R13" s="13">
        <v>23937</v>
      </c>
      <c r="S13" s="13">
        <f t="shared" si="1"/>
        <v>196960</v>
      </c>
      <c r="T13" s="13">
        <f t="shared" si="2"/>
        <v>47665</v>
      </c>
      <c r="U13" s="13">
        <f t="shared" si="3"/>
        <v>51363</v>
      </c>
      <c r="V13" s="13">
        <v>3757</v>
      </c>
      <c r="W13" s="1"/>
      <c r="X13" s="1"/>
      <c r="Y13" s="1"/>
      <c r="Z13" s="1"/>
      <c r="AA13" s="1"/>
    </row>
    <row r="14" spans="1:27" ht="12" customHeight="1">
      <c r="A14" s="1"/>
      <c r="B14" s="9"/>
      <c r="C14" s="10">
        <v>36</v>
      </c>
      <c r="D14" s="12">
        <v>124.1</v>
      </c>
      <c r="E14" s="12">
        <v>74.3</v>
      </c>
      <c r="F14" s="12">
        <v>59.9</v>
      </c>
      <c r="G14" s="12">
        <v>26.7</v>
      </c>
      <c r="H14" s="12">
        <v>5.1</v>
      </c>
      <c r="I14" s="14">
        <v>4880</v>
      </c>
      <c r="J14" s="12">
        <v>4.7</v>
      </c>
      <c r="K14" s="12">
        <v>3</v>
      </c>
      <c r="L14" s="14">
        <v>103448</v>
      </c>
      <c r="M14" s="14">
        <v>104464</v>
      </c>
      <c r="N14" s="14">
        <f t="shared" si="0"/>
        <v>1016</v>
      </c>
      <c r="O14" s="14">
        <v>331265</v>
      </c>
      <c r="P14" s="14">
        <v>212102</v>
      </c>
      <c r="Q14" s="14">
        <v>36915</v>
      </c>
      <c r="R14" s="14">
        <v>31038</v>
      </c>
      <c r="S14" s="14">
        <f t="shared" si="1"/>
        <v>280055</v>
      </c>
      <c r="T14" s="14">
        <f t="shared" si="2"/>
        <v>51210</v>
      </c>
      <c r="U14" s="14">
        <f t="shared" si="3"/>
        <v>52226</v>
      </c>
      <c r="V14" s="14">
        <v>4237</v>
      </c>
      <c r="W14" s="1"/>
      <c r="X14" s="1"/>
      <c r="Y14" s="1"/>
      <c r="Z14" s="1"/>
      <c r="AA14" s="1"/>
    </row>
    <row r="15" spans="1:27" ht="12" customHeight="1">
      <c r="A15" s="1"/>
      <c r="B15" s="34" t="s">
        <v>29</v>
      </c>
      <c r="C15" s="35"/>
      <c r="D15" s="11">
        <v>59.1</v>
      </c>
      <c r="E15" s="11">
        <v>21.8</v>
      </c>
      <c r="F15" s="11">
        <v>36.9</v>
      </c>
      <c r="G15" s="11">
        <v>25.3</v>
      </c>
      <c r="H15" s="11">
        <v>4.6</v>
      </c>
      <c r="I15" s="13">
        <v>9621</v>
      </c>
      <c r="J15" s="11">
        <v>1.4</v>
      </c>
      <c r="K15" s="11">
        <v>0.2</v>
      </c>
      <c r="L15" s="13">
        <v>19437</v>
      </c>
      <c r="M15" s="13">
        <v>19516</v>
      </c>
      <c r="N15" s="13">
        <f t="shared" si="0"/>
        <v>79</v>
      </c>
      <c r="O15" s="13">
        <v>54044</v>
      </c>
      <c r="P15" s="13">
        <v>29342</v>
      </c>
      <c r="Q15" s="13">
        <v>2327</v>
      </c>
      <c r="R15" s="13">
        <v>4079</v>
      </c>
      <c r="S15" s="13">
        <f t="shared" si="1"/>
        <v>35748</v>
      </c>
      <c r="T15" s="13">
        <f t="shared" si="2"/>
        <v>18296</v>
      </c>
      <c r="U15" s="13">
        <f t="shared" si="3"/>
        <v>18375</v>
      </c>
      <c r="V15" s="13">
        <v>338</v>
      </c>
      <c r="W15" s="1"/>
      <c r="X15" s="1"/>
      <c r="Y15" s="1"/>
      <c r="Z15" s="1"/>
      <c r="AA15" s="1"/>
    </row>
    <row r="16" spans="1:27" ht="12" customHeight="1">
      <c r="A16" s="1"/>
      <c r="B16" s="34" t="s">
        <v>30</v>
      </c>
      <c r="C16" s="35"/>
      <c r="D16" s="11">
        <v>107.3</v>
      </c>
      <c r="E16" s="11">
        <v>52.5</v>
      </c>
      <c r="F16" s="11">
        <v>48.9</v>
      </c>
      <c r="G16" s="11">
        <v>27.3</v>
      </c>
      <c r="H16" s="11">
        <v>5.3</v>
      </c>
      <c r="I16" s="13">
        <v>2847</v>
      </c>
      <c r="J16" s="11">
        <v>3.2</v>
      </c>
      <c r="K16" s="11">
        <v>1.3</v>
      </c>
      <c r="L16" s="13">
        <v>52773</v>
      </c>
      <c r="M16" s="13">
        <v>61941</v>
      </c>
      <c r="N16" s="13">
        <f t="shared" si="0"/>
        <v>9168</v>
      </c>
      <c r="O16" s="13">
        <v>185888</v>
      </c>
      <c r="P16" s="13">
        <v>127910</v>
      </c>
      <c r="Q16" s="13">
        <v>14323</v>
      </c>
      <c r="R16" s="13">
        <v>15539</v>
      </c>
      <c r="S16" s="13">
        <f t="shared" si="1"/>
        <v>157772</v>
      </c>
      <c r="T16" s="13">
        <f t="shared" si="2"/>
        <v>28116</v>
      </c>
      <c r="U16" s="13">
        <f t="shared" si="3"/>
        <v>37284</v>
      </c>
      <c r="V16" s="13">
        <v>1082</v>
      </c>
      <c r="W16" s="1"/>
      <c r="X16" s="1"/>
      <c r="Y16" s="1"/>
      <c r="Z16" s="1"/>
      <c r="AA16" s="1"/>
    </row>
    <row r="17" spans="1:27" ht="12" customHeight="1">
      <c r="A17" s="1"/>
      <c r="B17" s="34" t="s">
        <v>31</v>
      </c>
      <c r="C17" s="35"/>
      <c r="D17" s="11">
        <v>208.2</v>
      </c>
      <c r="E17" s="11">
        <v>145.2</v>
      </c>
      <c r="F17" s="11">
        <v>69.7</v>
      </c>
      <c r="G17" s="11">
        <v>27.4</v>
      </c>
      <c r="H17" s="11">
        <v>5.4</v>
      </c>
      <c r="I17" s="13">
        <v>2156</v>
      </c>
      <c r="J17" s="11">
        <v>7.1</v>
      </c>
      <c r="K17" s="11">
        <v>4.9</v>
      </c>
      <c r="L17" s="13">
        <v>204124</v>
      </c>
      <c r="M17" s="13">
        <v>207720</v>
      </c>
      <c r="N17" s="13">
        <f t="shared" si="0"/>
        <v>3596</v>
      </c>
      <c r="O17" s="13">
        <v>545890</v>
      </c>
      <c r="P17" s="13">
        <v>361182</v>
      </c>
      <c r="Q17" s="13">
        <v>59766</v>
      </c>
      <c r="R17" s="13">
        <v>57004</v>
      </c>
      <c r="S17" s="13">
        <f t="shared" si="1"/>
        <v>477952</v>
      </c>
      <c r="T17" s="13">
        <f t="shared" si="2"/>
        <v>67938</v>
      </c>
      <c r="U17" s="13">
        <f t="shared" si="3"/>
        <v>71534</v>
      </c>
      <c r="V17" s="13">
        <v>14158</v>
      </c>
      <c r="W17" s="1"/>
      <c r="X17" s="1"/>
      <c r="Y17" s="1"/>
      <c r="Z17" s="1"/>
      <c r="AA17" s="1"/>
    </row>
    <row r="18" spans="1:27" ht="12" customHeight="1">
      <c r="A18" s="1"/>
      <c r="B18" s="34" t="s">
        <v>32</v>
      </c>
      <c r="C18" s="35"/>
      <c r="D18" s="11">
        <v>235.6</v>
      </c>
      <c r="E18" s="11">
        <v>196.7</v>
      </c>
      <c r="F18" s="11">
        <v>83.5</v>
      </c>
      <c r="G18" s="11">
        <v>27.1</v>
      </c>
      <c r="H18" s="11">
        <v>5.1</v>
      </c>
      <c r="I18" s="13">
        <v>5619</v>
      </c>
      <c r="J18" s="11">
        <v>17.6</v>
      </c>
      <c r="K18" s="11">
        <v>16.1</v>
      </c>
      <c r="L18" s="13">
        <v>404570</v>
      </c>
      <c r="M18" s="13">
        <v>363019</v>
      </c>
      <c r="N18" s="13">
        <f t="shared" si="0"/>
        <v>-41551</v>
      </c>
      <c r="O18" s="13">
        <v>1468138</v>
      </c>
      <c r="P18" s="13">
        <v>888197</v>
      </c>
      <c r="Q18" s="13">
        <v>209006</v>
      </c>
      <c r="R18" s="13">
        <v>139672</v>
      </c>
      <c r="S18" s="13">
        <f t="shared" si="1"/>
        <v>1236875</v>
      </c>
      <c r="T18" s="13">
        <f t="shared" si="2"/>
        <v>231263</v>
      </c>
      <c r="U18" s="13">
        <f t="shared" si="3"/>
        <v>189712</v>
      </c>
      <c r="V18" s="13">
        <v>10973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38</v>
      </c>
      <c r="C20" s="1"/>
      <c r="D20" s="1"/>
      <c r="E20" s="1"/>
      <c r="F20" s="1"/>
      <c r="G20" s="1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8" t="s">
        <v>45</v>
      </c>
      <c r="C21" s="39"/>
      <c r="D21" s="6" t="s">
        <v>46</v>
      </c>
      <c r="E21" s="6" t="s">
        <v>0</v>
      </c>
      <c r="F21" s="6" t="s">
        <v>1</v>
      </c>
      <c r="G21" s="6" t="s">
        <v>2</v>
      </c>
      <c r="H21" s="6" t="s">
        <v>3</v>
      </c>
      <c r="I21" s="6" t="s">
        <v>4</v>
      </c>
      <c r="J21" s="6" t="s">
        <v>5</v>
      </c>
      <c r="K21" s="6" t="s">
        <v>6</v>
      </c>
      <c r="L21" s="6" t="s">
        <v>7</v>
      </c>
      <c r="M21" s="6" t="s">
        <v>8</v>
      </c>
      <c r="N21" s="6" t="s">
        <v>9</v>
      </c>
      <c r="O21" s="6" t="s">
        <v>10</v>
      </c>
      <c r="P21" s="37" t="s">
        <v>33</v>
      </c>
      <c r="Q21" s="37"/>
      <c r="R21" s="37"/>
      <c r="S21" s="37"/>
      <c r="T21" s="6" t="s">
        <v>41</v>
      </c>
      <c r="U21" s="6" t="s">
        <v>14</v>
      </c>
      <c r="V21" s="6" t="s">
        <v>15</v>
      </c>
      <c r="W21" s="1"/>
      <c r="X21" s="1"/>
      <c r="Y21" s="1"/>
      <c r="Z21" s="1"/>
      <c r="AA21" s="1"/>
    </row>
    <row r="22" spans="1:27" ht="12" customHeight="1">
      <c r="A22" s="1"/>
      <c r="B22" s="40"/>
      <c r="C22" s="41"/>
      <c r="D22" s="27" t="s">
        <v>16</v>
      </c>
      <c r="E22" s="27" t="s">
        <v>17</v>
      </c>
      <c r="F22" s="27" t="s">
        <v>18</v>
      </c>
      <c r="G22" s="28" t="s">
        <v>19</v>
      </c>
      <c r="H22" s="28" t="s">
        <v>20</v>
      </c>
      <c r="I22" s="25" t="s">
        <v>51</v>
      </c>
      <c r="J22" s="27" t="s">
        <v>21</v>
      </c>
      <c r="K22" s="27" t="s">
        <v>22</v>
      </c>
      <c r="L22" s="27" t="s">
        <v>47</v>
      </c>
      <c r="M22" s="27" t="s">
        <v>48</v>
      </c>
      <c r="N22" s="27" t="s">
        <v>23</v>
      </c>
      <c r="O22" s="27" t="s">
        <v>49</v>
      </c>
      <c r="P22" s="6" t="s">
        <v>42</v>
      </c>
      <c r="Q22" s="6" t="s">
        <v>11</v>
      </c>
      <c r="R22" s="6" t="s">
        <v>12</v>
      </c>
      <c r="S22" s="6" t="s">
        <v>13</v>
      </c>
      <c r="T22" s="27" t="s">
        <v>53</v>
      </c>
      <c r="U22" s="27" t="s">
        <v>27</v>
      </c>
      <c r="V22" s="27" t="s">
        <v>28</v>
      </c>
      <c r="W22" s="1"/>
      <c r="X22" s="1"/>
      <c r="Y22" s="1"/>
      <c r="Z22" s="1"/>
      <c r="AA22" s="1"/>
    </row>
    <row r="23" spans="1:27" ht="12" customHeight="1">
      <c r="A23" s="1"/>
      <c r="B23" s="40"/>
      <c r="C23" s="41"/>
      <c r="D23" s="27"/>
      <c r="E23" s="27"/>
      <c r="F23" s="27"/>
      <c r="G23" s="28"/>
      <c r="H23" s="28"/>
      <c r="I23" s="25"/>
      <c r="J23" s="28"/>
      <c r="K23" s="28"/>
      <c r="L23" s="28"/>
      <c r="M23" s="28"/>
      <c r="N23" s="28"/>
      <c r="O23" s="28"/>
      <c r="P23" s="36" t="s">
        <v>24</v>
      </c>
      <c r="Q23" s="30" t="s">
        <v>25</v>
      </c>
      <c r="R23" s="30" t="s">
        <v>26</v>
      </c>
      <c r="S23" s="32" t="s">
        <v>52</v>
      </c>
      <c r="T23" s="28"/>
      <c r="U23" s="28"/>
      <c r="V23" s="28"/>
      <c r="W23" s="1"/>
      <c r="X23" s="1"/>
      <c r="Y23" s="1"/>
      <c r="Z23" s="1"/>
      <c r="AA23" s="1"/>
    </row>
    <row r="24" spans="1:27" ht="12" customHeight="1">
      <c r="A24" s="1"/>
      <c r="B24" s="40"/>
      <c r="C24" s="41"/>
      <c r="D24" s="28"/>
      <c r="E24" s="28"/>
      <c r="F24" s="28"/>
      <c r="G24" s="28"/>
      <c r="H24" s="28"/>
      <c r="I24" s="25"/>
      <c r="J24" s="28"/>
      <c r="K24" s="28"/>
      <c r="L24" s="28"/>
      <c r="M24" s="28"/>
      <c r="N24" s="28"/>
      <c r="O24" s="28"/>
      <c r="P24" s="31"/>
      <c r="Q24" s="31"/>
      <c r="R24" s="31"/>
      <c r="S24" s="32"/>
      <c r="T24" s="28"/>
      <c r="U24" s="28"/>
      <c r="V24" s="28"/>
      <c r="W24" s="1"/>
      <c r="X24" s="1"/>
      <c r="Y24" s="1"/>
      <c r="Z24" s="1"/>
      <c r="AA24" s="1"/>
    </row>
    <row r="25" spans="1:27" ht="12" customHeight="1">
      <c r="A25" s="1"/>
      <c r="B25" s="42"/>
      <c r="C25" s="43"/>
      <c r="D25" s="29"/>
      <c r="E25" s="29"/>
      <c r="F25" s="29"/>
      <c r="G25" s="29"/>
      <c r="H25" s="29"/>
      <c r="I25" s="26"/>
      <c r="J25" s="29"/>
      <c r="K25" s="29"/>
      <c r="L25" s="29"/>
      <c r="M25" s="29"/>
      <c r="N25" s="29"/>
      <c r="O25" s="29"/>
      <c r="P25" s="31"/>
      <c r="Q25" s="31"/>
      <c r="R25" s="31"/>
      <c r="S25" s="33"/>
      <c r="T25" s="29"/>
      <c r="U25" s="29"/>
      <c r="V25" s="29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7" t="s">
        <v>43</v>
      </c>
      <c r="E26" s="7" t="s">
        <v>43</v>
      </c>
      <c r="F26" s="7" t="s">
        <v>44</v>
      </c>
      <c r="G26" s="7" t="s">
        <v>34</v>
      </c>
      <c r="H26" s="7" t="s">
        <v>35</v>
      </c>
      <c r="I26" s="7" t="s">
        <v>35</v>
      </c>
      <c r="J26" s="7" t="s">
        <v>35</v>
      </c>
      <c r="K26" s="7" t="s">
        <v>35</v>
      </c>
      <c r="L26" s="7" t="s">
        <v>50</v>
      </c>
      <c r="M26" s="7" t="s">
        <v>50</v>
      </c>
      <c r="N26" s="7" t="s">
        <v>50</v>
      </c>
      <c r="O26" s="7" t="s">
        <v>50</v>
      </c>
      <c r="P26" s="7" t="s">
        <v>50</v>
      </c>
      <c r="Q26" s="7" t="s">
        <v>50</v>
      </c>
      <c r="R26" s="7" t="s">
        <v>50</v>
      </c>
      <c r="S26" s="7" t="s">
        <v>50</v>
      </c>
      <c r="T26" s="7" t="s">
        <v>50</v>
      </c>
      <c r="U26" s="7" t="s">
        <v>50</v>
      </c>
      <c r="V26" s="7" t="s">
        <v>50</v>
      </c>
      <c r="W26" s="1"/>
      <c r="X26" s="1"/>
      <c r="Y26" s="1"/>
      <c r="Z26" s="1"/>
      <c r="AA26" s="1"/>
    </row>
    <row r="27" spans="1:27" ht="12" customHeight="1">
      <c r="A27" s="1"/>
      <c r="B27" s="44" t="s">
        <v>61</v>
      </c>
      <c r="C27" s="45"/>
      <c r="D27" s="11">
        <v>92.6</v>
      </c>
      <c r="E27" s="11">
        <v>28.8</v>
      </c>
      <c r="F27" s="11">
        <v>31.1</v>
      </c>
      <c r="G27" s="11">
        <v>29.2</v>
      </c>
      <c r="H27" s="11">
        <v>5</v>
      </c>
      <c r="I27" s="16">
        <v>4216</v>
      </c>
      <c r="J27" s="11">
        <v>2.3</v>
      </c>
      <c r="K27" s="11">
        <v>0.6</v>
      </c>
      <c r="L27" s="13">
        <v>60592</v>
      </c>
      <c r="M27" s="13">
        <v>64506</v>
      </c>
      <c r="N27" s="13">
        <f>SUM(M27-L27)</f>
        <v>3914</v>
      </c>
      <c r="O27" s="13">
        <v>163646</v>
      </c>
      <c r="P27" s="13">
        <v>131654</v>
      </c>
      <c r="Q27" s="13">
        <v>3409</v>
      </c>
      <c r="R27" s="13">
        <v>7451</v>
      </c>
      <c r="S27" s="13">
        <f>SUM(P27:R27)</f>
        <v>142514</v>
      </c>
      <c r="T27" s="13">
        <f>SUM(O27-S27)</f>
        <v>21132</v>
      </c>
      <c r="U27" s="13">
        <f>SUM(N27+T27)</f>
        <v>25046</v>
      </c>
      <c r="V27" s="13">
        <v>1246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33</v>
      </c>
      <c r="D28" s="11">
        <v>93.9</v>
      </c>
      <c r="E28" s="11">
        <v>29.4</v>
      </c>
      <c r="F28" s="11">
        <v>31.3</v>
      </c>
      <c r="G28" s="11">
        <v>29.2</v>
      </c>
      <c r="H28" s="11">
        <v>4.9</v>
      </c>
      <c r="I28" s="16">
        <v>5717</v>
      </c>
      <c r="J28" s="11">
        <v>2.2</v>
      </c>
      <c r="K28" s="11">
        <v>0.4</v>
      </c>
      <c r="L28" s="13">
        <v>59060</v>
      </c>
      <c r="M28" s="13">
        <v>67407</v>
      </c>
      <c r="N28" s="13">
        <f aca="true" t="shared" si="4" ref="N28:N34">SUM(M28-L28)</f>
        <v>8347</v>
      </c>
      <c r="O28" s="13">
        <v>167285</v>
      </c>
      <c r="P28" s="13">
        <v>138531</v>
      </c>
      <c r="Q28" s="13">
        <v>3220</v>
      </c>
      <c r="R28" s="13">
        <v>7790</v>
      </c>
      <c r="S28" s="13">
        <f aca="true" t="shared" si="5" ref="S28:S34">SUM(P28:R28)</f>
        <v>149541</v>
      </c>
      <c r="T28" s="13">
        <f aca="true" t="shared" si="6" ref="T28:T34">SUM(O28-S28)</f>
        <v>17744</v>
      </c>
      <c r="U28" s="13">
        <f aca="true" t="shared" si="7" ref="U28:U34">SUM(N28+T28)</f>
        <v>26091</v>
      </c>
      <c r="V28" s="13">
        <v>1648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34</v>
      </c>
      <c r="D29" s="11">
        <v>89.6</v>
      </c>
      <c r="E29" s="11">
        <v>29.4</v>
      </c>
      <c r="F29" s="11">
        <v>32.8</v>
      </c>
      <c r="G29" s="11">
        <v>28.6</v>
      </c>
      <c r="H29" s="11">
        <v>4.9</v>
      </c>
      <c r="I29" s="13">
        <v>7893</v>
      </c>
      <c r="J29" s="11">
        <v>2.2</v>
      </c>
      <c r="K29" s="11">
        <v>0.5</v>
      </c>
      <c r="L29" s="13">
        <v>63026</v>
      </c>
      <c r="M29" s="13">
        <v>69112</v>
      </c>
      <c r="N29" s="13">
        <f t="shared" si="4"/>
        <v>6086</v>
      </c>
      <c r="O29" s="13">
        <v>166778</v>
      </c>
      <c r="P29" s="13">
        <v>129468</v>
      </c>
      <c r="Q29" s="13">
        <v>4185</v>
      </c>
      <c r="R29" s="13">
        <v>8062</v>
      </c>
      <c r="S29" s="13">
        <f t="shared" si="5"/>
        <v>141715</v>
      </c>
      <c r="T29" s="13">
        <f t="shared" si="6"/>
        <v>25063</v>
      </c>
      <c r="U29" s="13">
        <f t="shared" si="7"/>
        <v>31149</v>
      </c>
      <c r="V29" s="13">
        <v>574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35</v>
      </c>
      <c r="D30" s="11">
        <v>88.3</v>
      </c>
      <c r="E30" s="11">
        <v>30.4</v>
      </c>
      <c r="F30" s="11">
        <v>34.4</v>
      </c>
      <c r="G30" s="11">
        <v>28.5</v>
      </c>
      <c r="H30" s="11">
        <v>4.7</v>
      </c>
      <c r="I30" s="13">
        <v>9098</v>
      </c>
      <c r="J30" s="11">
        <v>2.2</v>
      </c>
      <c r="K30" s="11">
        <v>0.5</v>
      </c>
      <c r="L30" s="13">
        <v>67489</v>
      </c>
      <c r="M30" s="13">
        <v>73617</v>
      </c>
      <c r="N30" s="13">
        <f t="shared" si="4"/>
        <v>6128</v>
      </c>
      <c r="O30" s="13">
        <v>187738</v>
      </c>
      <c r="P30" s="13">
        <v>143301</v>
      </c>
      <c r="Q30" s="13">
        <v>4216</v>
      </c>
      <c r="R30" s="13">
        <v>11585</v>
      </c>
      <c r="S30" s="13">
        <f t="shared" si="5"/>
        <v>159102</v>
      </c>
      <c r="T30" s="13">
        <f t="shared" si="6"/>
        <v>28636</v>
      </c>
      <c r="U30" s="13">
        <f t="shared" si="7"/>
        <v>34764</v>
      </c>
      <c r="V30" s="13">
        <v>614</v>
      </c>
      <c r="W30" s="1"/>
      <c r="X30" s="1"/>
      <c r="Y30" s="1"/>
      <c r="Z30" s="1"/>
      <c r="AA30" s="1"/>
    </row>
    <row r="31" spans="1:27" ht="12" customHeight="1">
      <c r="A31" s="1"/>
      <c r="B31" s="9"/>
      <c r="C31" s="10">
        <v>36</v>
      </c>
      <c r="D31" s="12">
        <v>83.5</v>
      </c>
      <c r="E31" s="12">
        <v>32</v>
      </c>
      <c r="F31" s="12">
        <v>38.3</v>
      </c>
      <c r="G31" s="12">
        <v>28.4</v>
      </c>
      <c r="H31" s="12">
        <v>4.6</v>
      </c>
      <c r="I31" s="14">
        <v>6426</v>
      </c>
      <c r="J31" s="12">
        <v>2.2</v>
      </c>
      <c r="K31" s="12">
        <v>0.5</v>
      </c>
      <c r="L31" s="14">
        <v>63458</v>
      </c>
      <c r="M31" s="14">
        <v>67004</v>
      </c>
      <c r="N31" s="14">
        <f t="shared" si="4"/>
        <v>3546</v>
      </c>
      <c r="O31" s="14">
        <v>236178</v>
      </c>
      <c r="P31" s="14">
        <v>190922</v>
      </c>
      <c r="Q31" s="14">
        <v>5900</v>
      </c>
      <c r="R31" s="14">
        <v>10917</v>
      </c>
      <c r="S31" s="14">
        <f t="shared" si="5"/>
        <v>207739</v>
      </c>
      <c r="T31" s="14">
        <f t="shared" si="6"/>
        <v>28439</v>
      </c>
      <c r="U31" s="14">
        <f t="shared" si="7"/>
        <v>31985</v>
      </c>
      <c r="V31" s="14">
        <v>1131</v>
      </c>
      <c r="W31" s="1"/>
      <c r="X31" s="1"/>
      <c r="Y31" s="1"/>
      <c r="Z31" s="1"/>
      <c r="AA31" s="1"/>
    </row>
    <row r="32" spans="1:27" ht="12" customHeight="1">
      <c r="A32" s="1"/>
      <c r="B32" s="34" t="s">
        <v>29</v>
      </c>
      <c r="C32" s="35"/>
      <c r="D32" s="11">
        <v>61.7</v>
      </c>
      <c r="E32" s="11">
        <v>18.8</v>
      </c>
      <c r="F32" s="11">
        <v>30.5</v>
      </c>
      <c r="G32" s="11">
        <v>28.3</v>
      </c>
      <c r="H32" s="11">
        <v>4</v>
      </c>
      <c r="I32" s="13">
        <v>10774</v>
      </c>
      <c r="J32" s="11">
        <v>1.4</v>
      </c>
      <c r="K32" s="11">
        <v>0.1</v>
      </c>
      <c r="L32" s="13">
        <v>39814</v>
      </c>
      <c r="M32" s="13">
        <v>39687</v>
      </c>
      <c r="N32" s="13">
        <f t="shared" si="4"/>
        <v>-127</v>
      </c>
      <c r="O32" s="13">
        <v>108971</v>
      </c>
      <c r="P32" s="13">
        <v>85717</v>
      </c>
      <c r="Q32" s="13">
        <v>1172</v>
      </c>
      <c r="R32" s="13">
        <v>3298</v>
      </c>
      <c r="S32" s="13">
        <f t="shared" si="5"/>
        <v>90187</v>
      </c>
      <c r="T32" s="13">
        <v>18154</v>
      </c>
      <c r="U32" s="13">
        <f t="shared" si="7"/>
        <v>18027</v>
      </c>
      <c r="V32" s="13">
        <v>78</v>
      </c>
      <c r="W32" s="1"/>
      <c r="X32" s="1"/>
      <c r="Y32" s="1"/>
      <c r="Z32" s="1"/>
      <c r="AA32" s="1"/>
    </row>
    <row r="33" spans="1:27" ht="12" customHeight="1">
      <c r="A33" s="1"/>
      <c r="B33" s="34" t="s">
        <v>30</v>
      </c>
      <c r="C33" s="35"/>
      <c r="D33" s="11">
        <v>95.7</v>
      </c>
      <c r="E33" s="11">
        <v>39.3</v>
      </c>
      <c r="F33" s="11">
        <v>41.1</v>
      </c>
      <c r="G33" s="11">
        <v>28.5</v>
      </c>
      <c r="H33" s="11">
        <v>4.7</v>
      </c>
      <c r="I33" s="13">
        <v>3759</v>
      </c>
      <c r="J33" s="11">
        <v>2.6</v>
      </c>
      <c r="K33" s="11">
        <v>0.5</v>
      </c>
      <c r="L33" s="13">
        <v>65104</v>
      </c>
      <c r="M33" s="13">
        <v>69251</v>
      </c>
      <c r="N33" s="13">
        <f t="shared" si="4"/>
        <v>4147</v>
      </c>
      <c r="O33" s="13">
        <v>219925</v>
      </c>
      <c r="P33" s="13">
        <v>169114</v>
      </c>
      <c r="Q33" s="13">
        <v>5704</v>
      </c>
      <c r="R33" s="13">
        <v>14049</v>
      </c>
      <c r="S33" s="13">
        <f t="shared" si="5"/>
        <v>188867</v>
      </c>
      <c r="T33" s="13">
        <f t="shared" si="6"/>
        <v>31058</v>
      </c>
      <c r="U33" s="13">
        <f t="shared" si="7"/>
        <v>35205</v>
      </c>
      <c r="V33" s="13">
        <v>842</v>
      </c>
      <c r="W33" s="1"/>
      <c r="X33" s="1"/>
      <c r="Y33" s="1"/>
      <c r="Z33" s="1"/>
      <c r="AA33" s="1"/>
    </row>
    <row r="34" spans="1:27" ht="12" customHeight="1">
      <c r="A34" s="1"/>
      <c r="B34" s="34" t="s">
        <v>39</v>
      </c>
      <c r="C34" s="35"/>
      <c r="D34" s="11">
        <v>105.6</v>
      </c>
      <c r="E34" s="11">
        <v>50.2</v>
      </c>
      <c r="F34" s="11">
        <v>47.5</v>
      </c>
      <c r="G34" s="11">
        <v>27.2</v>
      </c>
      <c r="H34" s="11">
        <v>6.3</v>
      </c>
      <c r="I34" s="13">
        <v>3030</v>
      </c>
      <c r="J34" s="11">
        <v>5.3</v>
      </c>
      <c r="K34" s="11">
        <v>2.8</v>
      </c>
      <c r="L34" s="13">
        <v>256111</v>
      </c>
      <c r="M34" s="13">
        <v>284899</v>
      </c>
      <c r="N34" s="13">
        <f t="shared" si="4"/>
        <v>28788</v>
      </c>
      <c r="O34" s="13">
        <v>1612765</v>
      </c>
      <c r="P34" s="13">
        <v>1442732</v>
      </c>
      <c r="Q34" s="13">
        <v>51530</v>
      </c>
      <c r="R34" s="13">
        <v>32021</v>
      </c>
      <c r="S34" s="13">
        <f t="shared" si="5"/>
        <v>1526283</v>
      </c>
      <c r="T34" s="13">
        <f t="shared" si="6"/>
        <v>86482</v>
      </c>
      <c r="U34" s="13">
        <f t="shared" si="7"/>
        <v>115270</v>
      </c>
      <c r="V34" s="13">
        <v>14613</v>
      </c>
      <c r="W34" s="1"/>
      <c r="X34" s="1"/>
      <c r="Y34" s="1"/>
      <c r="Z34" s="1"/>
      <c r="AA34" s="1"/>
    </row>
    <row r="35" spans="1:27" ht="12" customHeight="1">
      <c r="A35" s="1"/>
      <c r="B35" s="15"/>
      <c r="C35" s="1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"/>
      <c r="X35" s="1"/>
      <c r="Y35" s="1"/>
      <c r="Z35" s="1"/>
      <c r="AA35" s="1"/>
    </row>
    <row r="36" ht="12" customHeight="1">
      <c r="B36" s="8" t="s">
        <v>40</v>
      </c>
    </row>
  </sheetData>
  <mergeCells count="51">
    <mergeCell ref="Q23:Q25"/>
    <mergeCell ref="R23:R25"/>
    <mergeCell ref="B33:C33"/>
    <mergeCell ref="N22:N25"/>
    <mergeCell ref="O22:O25"/>
    <mergeCell ref="H22:H25"/>
    <mergeCell ref="I22:I25"/>
    <mergeCell ref="B34:C34"/>
    <mergeCell ref="P23:P25"/>
    <mergeCell ref="B10:C10"/>
    <mergeCell ref="B18:C18"/>
    <mergeCell ref="B21:C25"/>
    <mergeCell ref="P21:S21"/>
    <mergeCell ref="D22:D25"/>
    <mergeCell ref="E22:E25"/>
    <mergeCell ref="F22:F25"/>
    <mergeCell ref="G22:G25"/>
    <mergeCell ref="P6:P8"/>
    <mergeCell ref="Q6:Q8"/>
    <mergeCell ref="R6:R8"/>
    <mergeCell ref="S6:S8"/>
    <mergeCell ref="P4:S4"/>
    <mergeCell ref="U5:U8"/>
    <mergeCell ref="B4:C8"/>
    <mergeCell ref="D5:D8"/>
    <mergeCell ref="E5:E8"/>
    <mergeCell ref="F5:F8"/>
    <mergeCell ref="I5:I8"/>
    <mergeCell ref="J5:J8"/>
    <mergeCell ref="K5:K8"/>
    <mergeCell ref="L5:L8"/>
    <mergeCell ref="V5:V8"/>
    <mergeCell ref="B15:C15"/>
    <mergeCell ref="B16:C16"/>
    <mergeCell ref="B17:C17"/>
    <mergeCell ref="G5:G8"/>
    <mergeCell ref="H5:H8"/>
    <mergeCell ref="M5:M8"/>
    <mergeCell ref="N5:N8"/>
    <mergeCell ref="O5:O8"/>
    <mergeCell ref="T5:T8"/>
    <mergeCell ref="T22:T25"/>
    <mergeCell ref="U22:U25"/>
    <mergeCell ref="V22:V25"/>
    <mergeCell ref="B32:C32"/>
    <mergeCell ref="B27:C27"/>
    <mergeCell ref="S23:S25"/>
    <mergeCell ref="J22:J25"/>
    <mergeCell ref="K22:K25"/>
    <mergeCell ref="L22:L25"/>
    <mergeCell ref="M22:M2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7.375" style="0" customWidth="1"/>
    <col min="4" max="6" width="11.625" style="0" customWidth="1"/>
    <col min="7" max="8" width="9.625" style="0" bestFit="1" customWidth="1"/>
    <col min="9" max="9" width="10.125" style="0" customWidth="1"/>
    <col min="10" max="10" width="10.75390625" style="0" bestFit="1" customWidth="1"/>
    <col min="11" max="13" width="9.75390625" style="0" bestFit="1" customWidth="1"/>
    <col min="14" max="14" width="10.50390625" style="0" customWidth="1"/>
    <col min="15" max="15" width="9.75390625" style="0" bestFit="1" customWidth="1"/>
    <col min="16" max="16" width="9.125" style="0" bestFit="1" customWidth="1"/>
  </cols>
  <sheetData>
    <row r="1" spans="1:27" ht="14.25">
      <c r="A1" s="1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1" ht="12" customHeight="1">
      <c r="A2" s="1"/>
      <c r="B2" s="24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ht="12" customHeight="1">
      <c r="A3" s="1"/>
      <c r="B3" s="1" t="s">
        <v>37</v>
      </c>
      <c r="D3" s="1"/>
      <c r="E3" s="1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8" t="s">
        <v>45</v>
      </c>
      <c r="C4" s="39"/>
      <c r="D4" s="6" t="s">
        <v>46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37" t="s">
        <v>33</v>
      </c>
      <c r="Q4" s="37"/>
      <c r="R4" s="37"/>
      <c r="S4" s="37"/>
      <c r="T4" s="6" t="s">
        <v>41</v>
      </c>
      <c r="U4" s="6" t="s">
        <v>14</v>
      </c>
      <c r="V4" s="6" t="s">
        <v>15</v>
      </c>
      <c r="W4" s="1"/>
      <c r="X4" s="1"/>
      <c r="Y4" s="1"/>
      <c r="Z4" s="1"/>
      <c r="AA4" s="1"/>
    </row>
    <row r="5" spans="1:27" ht="12" customHeight="1">
      <c r="A5" s="1"/>
      <c r="B5" s="40"/>
      <c r="C5" s="41"/>
      <c r="D5" s="27" t="s">
        <v>16</v>
      </c>
      <c r="E5" s="27" t="s">
        <v>17</v>
      </c>
      <c r="F5" s="27" t="s">
        <v>18</v>
      </c>
      <c r="G5" s="28" t="s">
        <v>19</v>
      </c>
      <c r="H5" s="28" t="s">
        <v>20</v>
      </c>
      <c r="I5" s="25" t="s">
        <v>51</v>
      </c>
      <c r="J5" s="27" t="s">
        <v>21</v>
      </c>
      <c r="K5" s="27" t="s">
        <v>22</v>
      </c>
      <c r="L5" s="27" t="s">
        <v>47</v>
      </c>
      <c r="M5" s="27" t="s">
        <v>48</v>
      </c>
      <c r="N5" s="27" t="s">
        <v>23</v>
      </c>
      <c r="O5" s="27" t="s">
        <v>49</v>
      </c>
      <c r="P5" s="6" t="s">
        <v>42</v>
      </c>
      <c r="Q5" s="6" t="s">
        <v>11</v>
      </c>
      <c r="R5" s="6" t="s">
        <v>12</v>
      </c>
      <c r="S5" s="6" t="s">
        <v>13</v>
      </c>
      <c r="T5" s="27" t="s">
        <v>53</v>
      </c>
      <c r="U5" s="27" t="s">
        <v>27</v>
      </c>
      <c r="V5" s="27" t="s">
        <v>28</v>
      </c>
      <c r="W5" s="1"/>
      <c r="X5" s="1"/>
      <c r="Y5" s="1"/>
      <c r="Z5" s="1"/>
      <c r="AA5" s="1"/>
    </row>
    <row r="6" spans="1:27" ht="12" customHeight="1">
      <c r="A6" s="1"/>
      <c r="B6" s="40"/>
      <c r="C6" s="41"/>
      <c r="D6" s="27"/>
      <c r="E6" s="27"/>
      <c r="F6" s="27"/>
      <c r="G6" s="28"/>
      <c r="H6" s="28"/>
      <c r="I6" s="25"/>
      <c r="J6" s="28"/>
      <c r="K6" s="28"/>
      <c r="L6" s="28"/>
      <c r="M6" s="28"/>
      <c r="N6" s="28"/>
      <c r="O6" s="28"/>
      <c r="P6" s="36" t="s">
        <v>24</v>
      </c>
      <c r="Q6" s="30" t="s">
        <v>25</v>
      </c>
      <c r="R6" s="30" t="s">
        <v>26</v>
      </c>
      <c r="S6" s="32" t="s">
        <v>52</v>
      </c>
      <c r="T6" s="28"/>
      <c r="U6" s="28"/>
      <c r="V6" s="28"/>
      <c r="W6" s="1"/>
      <c r="X6" s="1"/>
      <c r="Y6" s="1"/>
      <c r="Z6" s="1"/>
      <c r="AA6" s="1"/>
    </row>
    <row r="7" spans="1:27" ht="12" customHeight="1">
      <c r="A7" s="1"/>
      <c r="B7" s="40"/>
      <c r="C7" s="41"/>
      <c r="D7" s="28"/>
      <c r="E7" s="28"/>
      <c r="F7" s="28"/>
      <c r="G7" s="28"/>
      <c r="H7" s="28"/>
      <c r="I7" s="25"/>
      <c r="J7" s="28"/>
      <c r="K7" s="28"/>
      <c r="L7" s="28"/>
      <c r="M7" s="28"/>
      <c r="N7" s="28"/>
      <c r="O7" s="28"/>
      <c r="P7" s="31"/>
      <c r="Q7" s="31"/>
      <c r="R7" s="31"/>
      <c r="S7" s="32"/>
      <c r="T7" s="28"/>
      <c r="U7" s="28"/>
      <c r="V7" s="28"/>
      <c r="W7" s="1"/>
      <c r="X7" s="1"/>
      <c r="Y7" s="1"/>
      <c r="Z7" s="1"/>
      <c r="AA7" s="1"/>
    </row>
    <row r="8" spans="1:27" ht="12" customHeight="1">
      <c r="A8" s="1"/>
      <c r="B8" s="42"/>
      <c r="C8" s="43"/>
      <c r="D8" s="29"/>
      <c r="E8" s="29"/>
      <c r="F8" s="29"/>
      <c r="G8" s="29"/>
      <c r="H8" s="29"/>
      <c r="I8" s="26"/>
      <c r="J8" s="29"/>
      <c r="K8" s="29"/>
      <c r="L8" s="29"/>
      <c r="M8" s="29"/>
      <c r="N8" s="29"/>
      <c r="O8" s="29"/>
      <c r="P8" s="31"/>
      <c r="Q8" s="31"/>
      <c r="R8" s="31"/>
      <c r="S8" s="33"/>
      <c r="T8" s="29"/>
      <c r="U8" s="29"/>
      <c r="V8" s="29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7" t="s">
        <v>43</v>
      </c>
      <c r="E9" s="7" t="s">
        <v>43</v>
      </c>
      <c r="F9" s="7" t="s">
        <v>44</v>
      </c>
      <c r="G9" s="7" t="s">
        <v>34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50</v>
      </c>
      <c r="M9" s="7" t="s">
        <v>50</v>
      </c>
      <c r="N9" s="7" t="s">
        <v>50</v>
      </c>
      <c r="O9" s="7" t="s">
        <v>50</v>
      </c>
      <c r="P9" s="7" t="s">
        <v>50</v>
      </c>
      <c r="Q9" s="7" t="s">
        <v>50</v>
      </c>
      <c r="R9" s="7" t="s">
        <v>50</v>
      </c>
      <c r="S9" s="7" t="s">
        <v>50</v>
      </c>
      <c r="T9" s="7" t="s">
        <v>50</v>
      </c>
      <c r="U9" s="7" t="s">
        <v>50</v>
      </c>
      <c r="V9" s="7" t="s">
        <v>50</v>
      </c>
      <c r="W9" s="1"/>
      <c r="X9" s="1"/>
      <c r="Y9" s="1"/>
      <c r="Z9" s="1"/>
      <c r="AA9" s="1"/>
    </row>
    <row r="10" spans="1:27" ht="12" customHeight="1">
      <c r="A10" s="1"/>
      <c r="B10" s="34" t="s">
        <v>63</v>
      </c>
      <c r="C10" s="35"/>
      <c r="D10" s="11">
        <v>116</v>
      </c>
      <c r="E10" s="11">
        <v>64.1</v>
      </c>
      <c r="F10" s="11">
        <v>55.3</v>
      </c>
      <c r="G10" s="11">
        <v>26.4</v>
      </c>
      <c r="H10" s="11">
        <v>5.6</v>
      </c>
      <c r="I10" s="19">
        <v>8.232</v>
      </c>
      <c r="J10" s="11">
        <v>3.9</v>
      </c>
      <c r="K10" s="11">
        <v>2.2</v>
      </c>
      <c r="L10" s="13">
        <v>238618</v>
      </c>
      <c r="M10" s="13">
        <v>252743</v>
      </c>
      <c r="N10" s="13">
        <f>SUM(M10-L10)</f>
        <v>14125</v>
      </c>
      <c r="O10" s="13">
        <v>687655</v>
      </c>
      <c r="P10" s="13">
        <v>491320</v>
      </c>
      <c r="Q10" s="13">
        <v>51021</v>
      </c>
      <c r="R10" s="13">
        <v>49069</v>
      </c>
      <c r="S10" s="13">
        <f>SUM(P10:R10)</f>
        <v>591410</v>
      </c>
      <c r="T10" s="13">
        <f>SUM(O10-S10)</f>
        <v>96245</v>
      </c>
      <c r="U10" s="13">
        <f>SUM(N10+T10)</f>
        <v>110370</v>
      </c>
      <c r="V10" s="13">
        <v>11721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33</v>
      </c>
      <c r="D11" s="11">
        <v>109.4</v>
      </c>
      <c r="E11" s="11">
        <v>52.9</v>
      </c>
      <c r="F11" s="11">
        <v>48.3</v>
      </c>
      <c r="G11" s="11">
        <v>26.9</v>
      </c>
      <c r="H11" s="11">
        <v>5.2</v>
      </c>
      <c r="I11" s="19">
        <v>9.808</v>
      </c>
      <c r="J11" s="11">
        <v>4.2</v>
      </c>
      <c r="K11" s="11">
        <v>2.4</v>
      </c>
      <c r="L11" s="13">
        <v>136833</v>
      </c>
      <c r="M11" s="13">
        <v>161867</v>
      </c>
      <c r="N11" s="13">
        <f aca="true" t="shared" si="0" ref="N11:N18">SUM(M11-L11)</f>
        <v>25034</v>
      </c>
      <c r="O11" s="13">
        <v>489309</v>
      </c>
      <c r="P11" s="13">
        <v>309454</v>
      </c>
      <c r="Q11" s="13">
        <v>53635</v>
      </c>
      <c r="R11" s="13">
        <v>42310</v>
      </c>
      <c r="S11" s="13">
        <f aca="true" t="shared" si="1" ref="S11:S18">SUM(P11:R11)</f>
        <v>405399</v>
      </c>
      <c r="T11" s="13">
        <f aca="true" t="shared" si="2" ref="T11:T18">SUM(O11-S11)</f>
        <v>83910</v>
      </c>
      <c r="U11" s="13">
        <f aca="true" t="shared" si="3" ref="U11:U18">SUM(N11+T11)</f>
        <v>108944</v>
      </c>
      <c r="V11" s="13">
        <v>4591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34</v>
      </c>
      <c r="D12" s="11">
        <v>123.3</v>
      </c>
      <c r="E12" s="11">
        <v>65.1</v>
      </c>
      <c r="F12" s="11">
        <v>52.8</v>
      </c>
      <c r="G12" s="11">
        <v>26.8</v>
      </c>
      <c r="H12" s="11">
        <v>5.3</v>
      </c>
      <c r="I12" s="20">
        <v>14.64</v>
      </c>
      <c r="J12" s="11">
        <v>4.7</v>
      </c>
      <c r="K12" s="11">
        <v>2.8</v>
      </c>
      <c r="L12" s="13">
        <v>333006</v>
      </c>
      <c r="M12" s="13">
        <v>346707</v>
      </c>
      <c r="N12" s="13">
        <f t="shared" si="0"/>
        <v>13701</v>
      </c>
      <c r="O12" s="13">
        <v>747177</v>
      </c>
      <c r="P12" s="13">
        <v>504885</v>
      </c>
      <c r="Q12" s="13">
        <v>73365</v>
      </c>
      <c r="R12" s="13">
        <v>58173</v>
      </c>
      <c r="S12" s="13">
        <f t="shared" si="1"/>
        <v>636423</v>
      </c>
      <c r="T12" s="13">
        <f t="shared" si="2"/>
        <v>110754</v>
      </c>
      <c r="U12" s="13">
        <f t="shared" si="3"/>
        <v>124455</v>
      </c>
      <c r="V12" s="13">
        <v>11409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35</v>
      </c>
      <c r="D13" s="11">
        <v>128.3</v>
      </c>
      <c r="E13" s="11">
        <v>71.1</v>
      </c>
      <c r="F13" s="11">
        <v>55.4</v>
      </c>
      <c r="G13" s="11">
        <v>26.3</v>
      </c>
      <c r="H13" s="11">
        <v>5.3</v>
      </c>
      <c r="I13" s="20">
        <v>13.643</v>
      </c>
      <c r="J13" s="11">
        <v>4</v>
      </c>
      <c r="K13" s="11">
        <v>2.2</v>
      </c>
      <c r="L13" s="13">
        <v>285913</v>
      </c>
      <c r="M13" s="13">
        <v>297008</v>
      </c>
      <c r="N13" s="13">
        <f t="shared" si="0"/>
        <v>11095</v>
      </c>
      <c r="O13" s="13">
        <v>733876</v>
      </c>
      <c r="P13" s="13">
        <v>453092</v>
      </c>
      <c r="Q13" s="13">
        <v>65977</v>
      </c>
      <c r="R13" s="13">
        <v>71812</v>
      </c>
      <c r="S13" s="13">
        <f t="shared" si="1"/>
        <v>590881</v>
      </c>
      <c r="T13" s="13">
        <f t="shared" si="2"/>
        <v>142995</v>
      </c>
      <c r="U13" s="13">
        <f t="shared" si="3"/>
        <v>154090</v>
      </c>
      <c r="V13" s="13">
        <v>11148</v>
      </c>
      <c r="W13" s="1"/>
      <c r="X13" s="1"/>
      <c r="Y13" s="1"/>
      <c r="Z13" s="1"/>
      <c r="AA13" s="1"/>
    </row>
    <row r="14" spans="1:27" ht="12" customHeight="1">
      <c r="A14" s="1"/>
      <c r="B14" s="9"/>
      <c r="C14" s="10">
        <v>36</v>
      </c>
      <c r="D14" s="12">
        <v>124.1</v>
      </c>
      <c r="E14" s="12">
        <v>74.3</v>
      </c>
      <c r="F14" s="12">
        <v>59.9</v>
      </c>
      <c r="G14" s="12">
        <v>26.7</v>
      </c>
      <c r="H14" s="12">
        <v>5.1</v>
      </c>
      <c r="I14" s="14">
        <v>14639</v>
      </c>
      <c r="J14" s="12">
        <v>4.7</v>
      </c>
      <c r="K14" s="12">
        <v>3</v>
      </c>
      <c r="L14" s="14">
        <v>310343</v>
      </c>
      <c r="M14" s="14">
        <v>313392</v>
      </c>
      <c r="N14" s="14">
        <f t="shared" si="0"/>
        <v>3049</v>
      </c>
      <c r="O14" s="14">
        <v>993794</v>
      </c>
      <c r="P14" s="14">
        <v>636305</v>
      </c>
      <c r="Q14" s="14">
        <v>110745</v>
      </c>
      <c r="R14" s="14">
        <v>93714</v>
      </c>
      <c r="S14" s="14">
        <f t="shared" si="1"/>
        <v>840764</v>
      </c>
      <c r="T14" s="14">
        <f t="shared" si="2"/>
        <v>153030</v>
      </c>
      <c r="U14" s="14">
        <f t="shared" si="3"/>
        <v>156079</v>
      </c>
      <c r="V14" s="14">
        <v>12711</v>
      </c>
      <c r="W14" s="1"/>
      <c r="X14" s="1"/>
      <c r="Y14" s="1"/>
      <c r="Z14" s="1"/>
      <c r="AA14" s="1"/>
    </row>
    <row r="15" spans="1:27" ht="12" customHeight="1">
      <c r="A15" s="1"/>
      <c r="B15" s="46" t="s">
        <v>56</v>
      </c>
      <c r="C15" s="47"/>
      <c r="D15" s="11">
        <v>114.8</v>
      </c>
      <c r="E15" s="11">
        <v>66.3</v>
      </c>
      <c r="F15" s="11">
        <v>57.8</v>
      </c>
      <c r="G15" s="11">
        <v>80.1</v>
      </c>
      <c r="H15" s="11">
        <v>4.7</v>
      </c>
      <c r="I15" s="13">
        <v>11362</v>
      </c>
      <c r="J15" s="11">
        <v>4.3</v>
      </c>
      <c r="K15" s="11">
        <v>2.8</v>
      </c>
      <c r="L15" s="13">
        <v>168046</v>
      </c>
      <c r="M15" s="13">
        <v>207988</v>
      </c>
      <c r="N15" s="13">
        <f t="shared" si="0"/>
        <v>39942</v>
      </c>
      <c r="O15" s="13">
        <v>743119</v>
      </c>
      <c r="P15" s="13">
        <v>511419</v>
      </c>
      <c r="Q15" s="13">
        <v>79816</v>
      </c>
      <c r="R15" s="13">
        <v>53637</v>
      </c>
      <c r="S15" s="13">
        <f t="shared" si="1"/>
        <v>644872</v>
      </c>
      <c r="T15" s="13">
        <f t="shared" si="2"/>
        <v>98247</v>
      </c>
      <c r="U15" s="13">
        <f t="shared" si="3"/>
        <v>138189</v>
      </c>
      <c r="V15" s="13">
        <v>8207</v>
      </c>
      <c r="W15" s="1"/>
      <c r="X15" s="1"/>
      <c r="Y15" s="1"/>
      <c r="Z15" s="1"/>
      <c r="AA15" s="1"/>
    </row>
    <row r="16" spans="1:27" ht="12" customHeight="1">
      <c r="A16" s="1"/>
      <c r="B16" s="46" t="s">
        <v>57</v>
      </c>
      <c r="C16" s="47"/>
      <c r="D16" s="11">
        <v>140.9</v>
      </c>
      <c r="E16" s="11">
        <v>82.4</v>
      </c>
      <c r="F16" s="11">
        <v>65.6</v>
      </c>
      <c r="G16" s="11">
        <v>83.1</v>
      </c>
      <c r="H16" s="11">
        <v>5.2</v>
      </c>
      <c r="I16" s="13">
        <v>22725</v>
      </c>
      <c r="J16" s="11">
        <v>5.6</v>
      </c>
      <c r="K16" s="11">
        <v>3.6</v>
      </c>
      <c r="L16" s="13">
        <v>454116</v>
      </c>
      <c r="M16" s="13">
        <v>348969</v>
      </c>
      <c r="N16" s="13">
        <f t="shared" si="0"/>
        <v>-105147</v>
      </c>
      <c r="O16" s="13">
        <v>1337864</v>
      </c>
      <c r="P16" s="13">
        <v>837945</v>
      </c>
      <c r="Q16" s="13">
        <v>125039</v>
      </c>
      <c r="R16" s="13">
        <v>108882</v>
      </c>
      <c r="S16" s="13">
        <f t="shared" si="1"/>
        <v>1071866</v>
      </c>
      <c r="T16" s="13">
        <f t="shared" si="2"/>
        <v>265998</v>
      </c>
      <c r="U16" s="13">
        <f t="shared" si="3"/>
        <v>160851</v>
      </c>
      <c r="V16" s="13">
        <v>12089</v>
      </c>
      <c r="W16" s="1"/>
      <c r="X16" s="1"/>
      <c r="Y16" s="1"/>
      <c r="Z16" s="1"/>
      <c r="AA16" s="1"/>
    </row>
    <row r="17" spans="1:27" ht="12" customHeight="1">
      <c r="A17" s="1"/>
      <c r="B17" s="46" t="s">
        <v>58</v>
      </c>
      <c r="C17" s="47"/>
      <c r="D17" s="11">
        <v>111.2</v>
      </c>
      <c r="E17" s="11">
        <v>66.4</v>
      </c>
      <c r="F17" s="11">
        <v>59.8</v>
      </c>
      <c r="G17" s="11">
        <v>81.3</v>
      </c>
      <c r="H17" s="11">
        <v>5.1</v>
      </c>
      <c r="I17" s="13">
        <v>17206</v>
      </c>
      <c r="J17" s="11">
        <v>4.4</v>
      </c>
      <c r="K17" s="11">
        <v>2.7</v>
      </c>
      <c r="L17" s="13">
        <v>248148</v>
      </c>
      <c r="M17" s="13">
        <v>286640</v>
      </c>
      <c r="N17" s="13">
        <f t="shared" si="0"/>
        <v>38492</v>
      </c>
      <c r="O17" s="13">
        <v>671621</v>
      </c>
      <c r="P17" s="13">
        <v>364154</v>
      </c>
      <c r="Q17" s="13">
        <v>116142</v>
      </c>
      <c r="R17" s="13">
        <v>89712</v>
      </c>
      <c r="S17" s="13">
        <v>170008</v>
      </c>
      <c r="T17" s="13">
        <f t="shared" si="2"/>
        <v>501613</v>
      </c>
      <c r="U17" s="13">
        <f t="shared" si="3"/>
        <v>540105</v>
      </c>
      <c r="V17" s="13">
        <v>20258</v>
      </c>
      <c r="W17" s="1"/>
      <c r="X17" s="1"/>
      <c r="Y17" s="1"/>
      <c r="Z17" s="1"/>
      <c r="AA17" s="1"/>
    </row>
    <row r="18" spans="1:27" ht="12" customHeight="1">
      <c r="A18" s="1"/>
      <c r="B18" s="46" t="s">
        <v>59</v>
      </c>
      <c r="C18" s="47"/>
      <c r="D18" s="11">
        <v>131.7</v>
      </c>
      <c r="E18" s="11">
        <v>71.9</v>
      </c>
      <c r="F18" s="11">
        <v>54.6</v>
      </c>
      <c r="G18" s="11">
        <v>86.2</v>
      </c>
      <c r="H18" s="11">
        <v>5.4</v>
      </c>
      <c r="I18" s="13">
        <v>7343</v>
      </c>
      <c r="J18" s="11">
        <v>4.5</v>
      </c>
      <c r="K18" s="11">
        <v>2.9</v>
      </c>
      <c r="L18" s="13">
        <v>369148</v>
      </c>
      <c r="M18" s="13">
        <v>409146</v>
      </c>
      <c r="N18" s="13">
        <f t="shared" si="0"/>
        <v>39998</v>
      </c>
      <c r="O18" s="13">
        <v>1212660</v>
      </c>
      <c r="P18" s="13">
        <v>823328</v>
      </c>
      <c r="Q18" s="13">
        <v>122148</v>
      </c>
      <c r="R18" s="13">
        <v>122501</v>
      </c>
      <c r="S18" s="13">
        <f t="shared" si="1"/>
        <v>1067977</v>
      </c>
      <c r="T18" s="13">
        <f t="shared" si="2"/>
        <v>144683</v>
      </c>
      <c r="U18" s="13">
        <f t="shared" si="3"/>
        <v>184681</v>
      </c>
      <c r="V18" s="13">
        <v>10520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38</v>
      </c>
      <c r="C20" s="1"/>
      <c r="D20" s="1"/>
      <c r="E20" s="1"/>
      <c r="F20" s="1"/>
      <c r="G20" s="1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8" t="s">
        <v>45</v>
      </c>
      <c r="C21" s="39"/>
      <c r="D21" s="6" t="s">
        <v>46</v>
      </c>
      <c r="E21" s="6" t="s">
        <v>0</v>
      </c>
      <c r="F21" s="6" t="s">
        <v>1</v>
      </c>
      <c r="G21" s="6" t="s">
        <v>2</v>
      </c>
      <c r="H21" s="6" t="s">
        <v>3</v>
      </c>
      <c r="I21" s="6" t="s">
        <v>4</v>
      </c>
      <c r="J21" s="6" t="s">
        <v>5</v>
      </c>
      <c r="K21" s="6" t="s">
        <v>6</v>
      </c>
      <c r="L21" s="6" t="s">
        <v>7</v>
      </c>
      <c r="M21" s="6" t="s">
        <v>8</v>
      </c>
      <c r="N21" s="6" t="s">
        <v>9</v>
      </c>
      <c r="O21" s="6" t="s">
        <v>10</v>
      </c>
      <c r="P21" s="37" t="s">
        <v>33</v>
      </c>
      <c r="Q21" s="37"/>
      <c r="R21" s="37"/>
      <c r="S21" s="37"/>
      <c r="T21" s="6" t="s">
        <v>41</v>
      </c>
      <c r="U21" s="6" t="s">
        <v>14</v>
      </c>
      <c r="V21" s="6" t="s">
        <v>15</v>
      </c>
      <c r="W21" s="1"/>
      <c r="X21" s="1"/>
      <c r="Y21" s="1"/>
      <c r="Z21" s="1"/>
      <c r="AA21" s="1"/>
    </row>
    <row r="22" spans="1:27" ht="12" customHeight="1">
      <c r="A22" s="1"/>
      <c r="B22" s="40"/>
      <c r="C22" s="41"/>
      <c r="D22" s="27" t="s">
        <v>16</v>
      </c>
      <c r="E22" s="27" t="s">
        <v>17</v>
      </c>
      <c r="F22" s="27" t="s">
        <v>18</v>
      </c>
      <c r="G22" s="28" t="s">
        <v>19</v>
      </c>
      <c r="H22" s="28" t="s">
        <v>20</v>
      </c>
      <c r="I22" s="25" t="s">
        <v>51</v>
      </c>
      <c r="J22" s="27" t="s">
        <v>21</v>
      </c>
      <c r="K22" s="27" t="s">
        <v>22</v>
      </c>
      <c r="L22" s="27" t="s">
        <v>47</v>
      </c>
      <c r="M22" s="27" t="s">
        <v>48</v>
      </c>
      <c r="N22" s="27" t="s">
        <v>23</v>
      </c>
      <c r="O22" s="27" t="s">
        <v>49</v>
      </c>
      <c r="P22" s="6" t="s">
        <v>42</v>
      </c>
      <c r="Q22" s="6" t="s">
        <v>11</v>
      </c>
      <c r="R22" s="6" t="s">
        <v>12</v>
      </c>
      <c r="S22" s="6" t="s">
        <v>13</v>
      </c>
      <c r="T22" s="27" t="s">
        <v>53</v>
      </c>
      <c r="U22" s="27" t="s">
        <v>27</v>
      </c>
      <c r="V22" s="27" t="s">
        <v>28</v>
      </c>
      <c r="W22" s="1"/>
      <c r="X22" s="1"/>
      <c r="Y22" s="1"/>
      <c r="Z22" s="1"/>
      <c r="AA22" s="1"/>
    </row>
    <row r="23" spans="1:27" ht="12" customHeight="1">
      <c r="A23" s="1"/>
      <c r="B23" s="40"/>
      <c r="C23" s="41"/>
      <c r="D23" s="27"/>
      <c r="E23" s="27"/>
      <c r="F23" s="27"/>
      <c r="G23" s="28"/>
      <c r="H23" s="28"/>
      <c r="I23" s="25"/>
      <c r="J23" s="28"/>
      <c r="K23" s="28"/>
      <c r="L23" s="28"/>
      <c r="M23" s="28"/>
      <c r="N23" s="28"/>
      <c r="O23" s="28"/>
      <c r="P23" s="36" t="s">
        <v>24</v>
      </c>
      <c r="Q23" s="30" t="s">
        <v>25</v>
      </c>
      <c r="R23" s="30" t="s">
        <v>26</v>
      </c>
      <c r="S23" s="32" t="s">
        <v>52</v>
      </c>
      <c r="T23" s="28"/>
      <c r="U23" s="28"/>
      <c r="V23" s="28"/>
      <c r="W23" s="1"/>
      <c r="X23" s="1"/>
      <c r="Y23" s="1"/>
      <c r="Z23" s="1"/>
      <c r="AA23" s="1"/>
    </row>
    <row r="24" spans="1:27" ht="12" customHeight="1">
      <c r="A24" s="1"/>
      <c r="B24" s="40"/>
      <c r="C24" s="41"/>
      <c r="D24" s="28"/>
      <c r="E24" s="28"/>
      <c r="F24" s="28"/>
      <c r="G24" s="28"/>
      <c r="H24" s="28"/>
      <c r="I24" s="25"/>
      <c r="J24" s="28"/>
      <c r="K24" s="28"/>
      <c r="L24" s="28"/>
      <c r="M24" s="28"/>
      <c r="N24" s="28"/>
      <c r="O24" s="28"/>
      <c r="P24" s="31"/>
      <c r="Q24" s="31"/>
      <c r="R24" s="31"/>
      <c r="S24" s="32"/>
      <c r="T24" s="28"/>
      <c r="U24" s="28"/>
      <c r="V24" s="28"/>
      <c r="W24" s="1"/>
      <c r="X24" s="1"/>
      <c r="Y24" s="1"/>
      <c r="Z24" s="1"/>
      <c r="AA24" s="1"/>
    </row>
    <row r="25" spans="1:27" ht="12" customHeight="1">
      <c r="A25" s="1"/>
      <c r="B25" s="42"/>
      <c r="C25" s="43"/>
      <c r="D25" s="29"/>
      <c r="E25" s="29"/>
      <c r="F25" s="29"/>
      <c r="G25" s="29"/>
      <c r="H25" s="29"/>
      <c r="I25" s="26"/>
      <c r="J25" s="29"/>
      <c r="K25" s="29"/>
      <c r="L25" s="29"/>
      <c r="M25" s="29"/>
      <c r="N25" s="29"/>
      <c r="O25" s="29"/>
      <c r="P25" s="31"/>
      <c r="Q25" s="31"/>
      <c r="R25" s="31"/>
      <c r="S25" s="33"/>
      <c r="T25" s="29"/>
      <c r="U25" s="29"/>
      <c r="V25" s="29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7" t="s">
        <v>43</v>
      </c>
      <c r="E26" s="7" t="s">
        <v>43</v>
      </c>
      <c r="F26" s="7" t="s">
        <v>44</v>
      </c>
      <c r="G26" s="7" t="s">
        <v>34</v>
      </c>
      <c r="H26" s="7" t="s">
        <v>35</v>
      </c>
      <c r="I26" s="7" t="s">
        <v>35</v>
      </c>
      <c r="J26" s="7" t="s">
        <v>35</v>
      </c>
      <c r="K26" s="7" t="s">
        <v>35</v>
      </c>
      <c r="L26" s="7" t="s">
        <v>50</v>
      </c>
      <c r="M26" s="7" t="s">
        <v>50</v>
      </c>
      <c r="N26" s="7" t="s">
        <v>50</v>
      </c>
      <c r="O26" s="7" t="s">
        <v>50</v>
      </c>
      <c r="P26" s="7" t="s">
        <v>50</v>
      </c>
      <c r="Q26" s="7" t="s">
        <v>50</v>
      </c>
      <c r="R26" s="7" t="s">
        <v>50</v>
      </c>
      <c r="S26" s="7" t="s">
        <v>50</v>
      </c>
      <c r="T26" s="7" t="s">
        <v>50</v>
      </c>
      <c r="U26" s="7" t="s">
        <v>50</v>
      </c>
      <c r="V26" s="7" t="s">
        <v>50</v>
      </c>
      <c r="W26" s="1"/>
      <c r="X26" s="1"/>
      <c r="Y26" s="1"/>
      <c r="Z26" s="1"/>
      <c r="AA26" s="1"/>
    </row>
    <row r="27" spans="1:27" ht="12" customHeight="1">
      <c r="A27" s="1"/>
      <c r="B27" s="34" t="s">
        <v>63</v>
      </c>
      <c r="C27" s="35"/>
      <c r="D27" s="11">
        <v>92.6</v>
      </c>
      <c r="E27" s="11">
        <v>28.8</v>
      </c>
      <c r="F27" s="11">
        <v>31.1</v>
      </c>
      <c r="G27" s="11">
        <v>29.2</v>
      </c>
      <c r="H27" s="11">
        <v>5</v>
      </c>
      <c r="I27" s="16">
        <v>12647</v>
      </c>
      <c r="J27" s="11">
        <v>2.3</v>
      </c>
      <c r="K27" s="11">
        <v>0.6</v>
      </c>
      <c r="L27" s="13">
        <v>181777</v>
      </c>
      <c r="M27" s="13">
        <v>193518</v>
      </c>
      <c r="N27" s="13">
        <f>SUM(M27-L27)</f>
        <v>11741</v>
      </c>
      <c r="O27" s="13">
        <v>490939</v>
      </c>
      <c r="P27" s="13">
        <v>394961</v>
      </c>
      <c r="Q27" s="13">
        <v>10228</v>
      </c>
      <c r="R27" s="13">
        <v>22354</v>
      </c>
      <c r="S27" s="13">
        <f>SUM(P27:R27)</f>
        <v>427543</v>
      </c>
      <c r="T27" s="13">
        <f>SUM(O27-S27)</f>
        <v>63396</v>
      </c>
      <c r="U27" s="13">
        <f>SUM(N27+T27)</f>
        <v>75137</v>
      </c>
      <c r="V27" s="13">
        <v>3725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33</v>
      </c>
      <c r="D28" s="11">
        <v>93.9</v>
      </c>
      <c r="E28" s="11">
        <v>29.4</v>
      </c>
      <c r="F28" s="11">
        <v>31.3</v>
      </c>
      <c r="G28" s="11">
        <v>29.2</v>
      </c>
      <c r="H28" s="11">
        <v>4.9</v>
      </c>
      <c r="I28" s="16">
        <v>17151</v>
      </c>
      <c r="J28" s="11">
        <v>2.2</v>
      </c>
      <c r="K28" s="11">
        <v>0.4</v>
      </c>
      <c r="L28" s="13">
        <v>177180</v>
      </c>
      <c r="M28" s="13">
        <v>202222</v>
      </c>
      <c r="N28" s="13">
        <f aca="true" t="shared" si="4" ref="N28:N35">SUM(M28-L28)</f>
        <v>25042</v>
      </c>
      <c r="O28" s="13">
        <v>501855</v>
      </c>
      <c r="P28" s="13">
        <v>415595</v>
      </c>
      <c r="Q28" s="13">
        <v>9659</v>
      </c>
      <c r="R28" s="13">
        <v>23369</v>
      </c>
      <c r="S28" s="13">
        <f aca="true" t="shared" si="5" ref="S28:S35">SUM(P28:R28)</f>
        <v>448623</v>
      </c>
      <c r="T28" s="13">
        <f aca="true" t="shared" si="6" ref="T28:T35">SUM(O28-S28)</f>
        <v>53232</v>
      </c>
      <c r="U28" s="13">
        <f aca="true" t="shared" si="7" ref="U28:U35">SUM(N28+T28)</f>
        <v>78274</v>
      </c>
      <c r="V28" s="13">
        <v>4943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34</v>
      </c>
      <c r="D29" s="11">
        <v>89.6</v>
      </c>
      <c r="E29" s="11">
        <v>29.4</v>
      </c>
      <c r="F29" s="11">
        <v>32.8</v>
      </c>
      <c r="G29" s="11">
        <v>28.6</v>
      </c>
      <c r="H29" s="11">
        <v>4.9</v>
      </c>
      <c r="I29" s="13">
        <v>23679</v>
      </c>
      <c r="J29" s="11">
        <v>2.2</v>
      </c>
      <c r="K29" s="11">
        <v>0.5</v>
      </c>
      <c r="L29" s="13">
        <v>189078</v>
      </c>
      <c r="M29" s="13">
        <v>207336</v>
      </c>
      <c r="N29" s="13">
        <f t="shared" si="4"/>
        <v>18258</v>
      </c>
      <c r="O29" s="13">
        <v>500334</v>
      </c>
      <c r="P29" s="13">
        <v>388404</v>
      </c>
      <c r="Q29" s="13">
        <v>12555</v>
      </c>
      <c r="R29" s="13">
        <v>24186</v>
      </c>
      <c r="S29" s="13">
        <f t="shared" si="5"/>
        <v>425145</v>
      </c>
      <c r="T29" s="13">
        <f t="shared" si="6"/>
        <v>75189</v>
      </c>
      <c r="U29" s="13">
        <f t="shared" si="7"/>
        <v>93447</v>
      </c>
      <c r="V29" s="13">
        <v>1722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35</v>
      </c>
      <c r="D30" s="11">
        <v>88.3</v>
      </c>
      <c r="E30" s="11">
        <v>30.4</v>
      </c>
      <c r="F30" s="11">
        <v>34.4</v>
      </c>
      <c r="G30" s="11">
        <v>28.5</v>
      </c>
      <c r="H30" s="11">
        <v>4.7</v>
      </c>
      <c r="I30" s="13">
        <v>27293</v>
      </c>
      <c r="J30" s="11">
        <v>2.2</v>
      </c>
      <c r="K30" s="11">
        <v>0.5</v>
      </c>
      <c r="L30" s="13">
        <v>202467</v>
      </c>
      <c r="M30" s="13">
        <v>220852</v>
      </c>
      <c r="N30" s="13">
        <f t="shared" si="4"/>
        <v>18385</v>
      </c>
      <c r="O30" s="13">
        <v>563215</v>
      </c>
      <c r="P30" s="13">
        <v>429902</v>
      </c>
      <c r="Q30" s="13">
        <v>12648</v>
      </c>
      <c r="R30" s="13">
        <v>34755</v>
      </c>
      <c r="S30" s="13">
        <f t="shared" si="5"/>
        <v>477305</v>
      </c>
      <c r="T30" s="13">
        <f t="shared" si="6"/>
        <v>85910</v>
      </c>
      <c r="U30" s="13">
        <f t="shared" si="7"/>
        <v>104295</v>
      </c>
      <c r="V30" s="13">
        <v>1843</v>
      </c>
      <c r="W30" s="1"/>
      <c r="X30" s="1"/>
      <c r="Y30" s="1"/>
      <c r="Z30" s="1"/>
      <c r="AA30" s="1"/>
    </row>
    <row r="31" spans="1:27" ht="12" customHeight="1">
      <c r="A31" s="1"/>
      <c r="B31" s="9"/>
      <c r="C31" s="10">
        <v>36</v>
      </c>
      <c r="D31" s="12">
        <v>83.5</v>
      </c>
      <c r="E31" s="12">
        <v>32</v>
      </c>
      <c r="F31" s="12">
        <v>38.3</v>
      </c>
      <c r="G31" s="12">
        <v>28.4</v>
      </c>
      <c r="H31" s="12">
        <v>4.6</v>
      </c>
      <c r="I31" s="14">
        <v>19278</v>
      </c>
      <c r="J31" s="12">
        <v>2.2</v>
      </c>
      <c r="K31" s="12">
        <v>0.5</v>
      </c>
      <c r="L31" s="14">
        <v>190375</v>
      </c>
      <c r="M31" s="14">
        <v>201011</v>
      </c>
      <c r="N31" s="14">
        <f t="shared" si="4"/>
        <v>10636</v>
      </c>
      <c r="O31" s="14">
        <v>708535</v>
      </c>
      <c r="P31" s="14">
        <v>572766</v>
      </c>
      <c r="Q31" s="14">
        <v>17700</v>
      </c>
      <c r="R31" s="14">
        <v>32750</v>
      </c>
      <c r="S31" s="14">
        <f t="shared" si="5"/>
        <v>623216</v>
      </c>
      <c r="T31" s="14">
        <f t="shared" si="6"/>
        <v>85319</v>
      </c>
      <c r="U31" s="14">
        <f t="shared" si="7"/>
        <v>95955</v>
      </c>
      <c r="V31" s="14">
        <v>3393</v>
      </c>
      <c r="W31" s="1"/>
      <c r="X31" s="1"/>
      <c r="Y31" s="1"/>
      <c r="Z31" s="1"/>
      <c r="AA31" s="1"/>
    </row>
    <row r="32" spans="1:27" ht="12" customHeight="1">
      <c r="A32" s="1"/>
      <c r="B32" s="46" t="s">
        <v>56</v>
      </c>
      <c r="C32" s="47"/>
      <c r="D32" s="11">
        <v>80.5</v>
      </c>
      <c r="E32" s="11">
        <v>31.4</v>
      </c>
      <c r="F32" s="11">
        <v>39</v>
      </c>
      <c r="G32" s="11">
        <v>84.6</v>
      </c>
      <c r="H32" s="11">
        <v>4.5</v>
      </c>
      <c r="I32" s="13">
        <v>22305</v>
      </c>
      <c r="J32" s="11">
        <v>2</v>
      </c>
      <c r="K32" s="11">
        <v>0.4</v>
      </c>
      <c r="L32" s="13">
        <v>173752</v>
      </c>
      <c r="M32" s="13">
        <v>182382</v>
      </c>
      <c r="N32" s="13">
        <f t="shared" si="4"/>
        <v>8630</v>
      </c>
      <c r="O32" s="13">
        <v>633468</v>
      </c>
      <c r="P32" s="13">
        <v>496089</v>
      </c>
      <c r="Q32" s="13">
        <v>12673</v>
      </c>
      <c r="R32" s="13">
        <v>30767</v>
      </c>
      <c r="S32" s="13">
        <f t="shared" si="5"/>
        <v>539529</v>
      </c>
      <c r="T32" s="13">
        <f t="shared" si="6"/>
        <v>93939</v>
      </c>
      <c r="U32" s="13">
        <f t="shared" si="7"/>
        <v>102569</v>
      </c>
      <c r="V32" s="13">
        <v>8926</v>
      </c>
      <c r="W32" s="1"/>
      <c r="X32" s="1"/>
      <c r="Y32" s="1"/>
      <c r="Z32" s="1"/>
      <c r="AA32" s="1"/>
    </row>
    <row r="33" spans="1:27" ht="12" customHeight="1">
      <c r="A33" s="1"/>
      <c r="B33" s="46" t="s">
        <v>57</v>
      </c>
      <c r="C33" s="47"/>
      <c r="D33" s="11">
        <v>91.1</v>
      </c>
      <c r="E33" s="11">
        <v>44.2</v>
      </c>
      <c r="F33" s="11">
        <v>38.5</v>
      </c>
      <c r="G33" s="11">
        <v>86.1</v>
      </c>
      <c r="H33" s="11">
        <v>4.9</v>
      </c>
      <c r="I33" s="13">
        <v>2949</v>
      </c>
      <c r="J33" s="11">
        <v>2.4</v>
      </c>
      <c r="K33" s="11">
        <v>0.6</v>
      </c>
      <c r="L33" s="13">
        <v>167279</v>
      </c>
      <c r="M33" s="13">
        <v>158313</v>
      </c>
      <c r="N33" s="13">
        <f t="shared" si="4"/>
        <v>-8966</v>
      </c>
      <c r="O33" s="13">
        <v>604977</v>
      </c>
      <c r="P33" s="13">
        <v>443784</v>
      </c>
      <c r="Q33" s="13">
        <v>24550</v>
      </c>
      <c r="R33" s="13">
        <v>39371</v>
      </c>
      <c r="S33" s="13">
        <f t="shared" si="5"/>
        <v>507705</v>
      </c>
      <c r="T33" s="13">
        <f t="shared" si="6"/>
        <v>97272</v>
      </c>
      <c r="U33" s="13">
        <f t="shared" si="7"/>
        <v>88306</v>
      </c>
      <c r="V33" s="13">
        <v>343</v>
      </c>
      <c r="W33" s="1"/>
      <c r="X33" s="1"/>
      <c r="Y33" s="1"/>
      <c r="Z33" s="1"/>
      <c r="AA33" s="1"/>
    </row>
    <row r="34" spans="1:27" ht="12" customHeight="1">
      <c r="A34" s="1"/>
      <c r="B34" s="46" t="s">
        <v>58</v>
      </c>
      <c r="C34" s="47"/>
      <c r="D34" s="11">
        <v>75.2</v>
      </c>
      <c r="E34" s="11">
        <v>23.1</v>
      </c>
      <c r="F34" s="11">
        <v>30.7</v>
      </c>
      <c r="G34" s="11">
        <v>86.9</v>
      </c>
      <c r="H34" s="11">
        <v>4.4</v>
      </c>
      <c r="I34" s="13">
        <v>26706</v>
      </c>
      <c r="J34" s="11">
        <v>2.3</v>
      </c>
      <c r="K34" s="11">
        <v>0.6</v>
      </c>
      <c r="L34" s="13">
        <v>240086</v>
      </c>
      <c r="M34" s="13">
        <v>287215</v>
      </c>
      <c r="N34" s="13">
        <f t="shared" si="4"/>
        <v>47129</v>
      </c>
      <c r="O34" s="13">
        <v>1060100</v>
      </c>
      <c r="P34" s="13">
        <v>936845</v>
      </c>
      <c r="Q34" s="13">
        <v>23765</v>
      </c>
      <c r="R34" s="13">
        <v>33612</v>
      </c>
      <c r="S34" s="13">
        <f t="shared" si="5"/>
        <v>994222</v>
      </c>
      <c r="T34" s="13">
        <f t="shared" si="6"/>
        <v>65878</v>
      </c>
      <c r="U34" s="13">
        <f t="shared" si="7"/>
        <v>113007</v>
      </c>
      <c r="V34" s="13">
        <v>3328</v>
      </c>
      <c r="W34" s="1"/>
      <c r="X34" s="1"/>
      <c r="Y34" s="1"/>
      <c r="Z34" s="1"/>
      <c r="AA34" s="1"/>
    </row>
    <row r="35" spans="1:27" ht="12" customHeight="1">
      <c r="A35" s="1"/>
      <c r="B35" s="46" t="s">
        <v>59</v>
      </c>
      <c r="C35" s="47"/>
      <c r="D35" s="17">
        <v>86.5</v>
      </c>
      <c r="E35" s="17">
        <v>27.1</v>
      </c>
      <c r="F35" s="17">
        <v>31.3</v>
      </c>
      <c r="G35" s="17">
        <v>83.1</v>
      </c>
      <c r="H35" s="17">
        <v>4.6</v>
      </c>
      <c r="I35" s="21">
        <v>11592</v>
      </c>
      <c r="J35" s="17">
        <v>2.2</v>
      </c>
      <c r="K35" s="17">
        <v>0.3</v>
      </c>
      <c r="L35" s="21">
        <v>180383</v>
      </c>
      <c r="M35" s="21">
        <v>176135</v>
      </c>
      <c r="N35" s="23">
        <f t="shared" si="4"/>
        <v>-4248</v>
      </c>
      <c r="O35" s="21">
        <v>535595</v>
      </c>
      <c r="P35" s="21">
        <v>414347</v>
      </c>
      <c r="Q35" s="21">
        <v>9811</v>
      </c>
      <c r="R35" s="21">
        <v>27249</v>
      </c>
      <c r="S35" s="22">
        <f t="shared" si="5"/>
        <v>451407</v>
      </c>
      <c r="T35" s="22">
        <f t="shared" si="6"/>
        <v>84188</v>
      </c>
      <c r="U35" s="22">
        <f t="shared" si="7"/>
        <v>79940</v>
      </c>
      <c r="V35" s="21">
        <v>974</v>
      </c>
      <c r="W35" s="1"/>
      <c r="X35" s="1"/>
      <c r="Y35" s="1"/>
      <c r="Z35" s="1"/>
      <c r="AA35" s="1"/>
    </row>
    <row r="36" ht="12" customHeight="1"/>
    <row r="37" ht="12" customHeight="1">
      <c r="B37" s="8" t="s">
        <v>40</v>
      </c>
    </row>
  </sheetData>
  <mergeCells count="52">
    <mergeCell ref="B35:C35"/>
    <mergeCell ref="B27:C27"/>
    <mergeCell ref="B32:C32"/>
    <mergeCell ref="B33:C33"/>
    <mergeCell ref="B34:C34"/>
    <mergeCell ref="U22:U25"/>
    <mergeCell ref="V22:V25"/>
    <mergeCell ref="P23:P25"/>
    <mergeCell ref="Q23:Q25"/>
    <mergeCell ref="R23:R25"/>
    <mergeCell ref="S23:S25"/>
    <mergeCell ref="M22:M25"/>
    <mergeCell ref="N22:N25"/>
    <mergeCell ref="O22:O25"/>
    <mergeCell ref="T22:T25"/>
    <mergeCell ref="I22:I25"/>
    <mergeCell ref="J22:J25"/>
    <mergeCell ref="K22:K25"/>
    <mergeCell ref="L22:L25"/>
    <mergeCell ref="B15:C15"/>
    <mergeCell ref="B16:C16"/>
    <mergeCell ref="B17:C17"/>
    <mergeCell ref="B18:C18"/>
    <mergeCell ref="V5:V8"/>
    <mergeCell ref="P6:P8"/>
    <mergeCell ref="Q6:Q8"/>
    <mergeCell ref="R6:R8"/>
    <mergeCell ref="S6:S8"/>
    <mergeCell ref="N5:N8"/>
    <mergeCell ref="O5:O8"/>
    <mergeCell ref="T5:T8"/>
    <mergeCell ref="U5:U8"/>
    <mergeCell ref="G22:G25"/>
    <mergeCell ref="H22:H25"/>
    <mergeCell ref="B21:C25"/>
    <mergeCell ref="D22:D25"/>
    <mergeCell ref="E22:E25"/>
    <mergeCell ref="F22:F25"/>
    <mergeCell ref="P21:S21"/>
    <mergeCell ref="P4:S4"/>
    <mergeCell ref="J5:J8"/>
    <mergeCell ref="F5:F8"/>
    <mergeCell ref="G5:G8"/>
    <mergeCell ref="H5:H8"/>
    <mergeCell ref="I5:I8"/>
    <mergeCell ref="K5:K8"/>
    <mergeCell ref="L5:L8"/>
    <mergeCell ref="M5:M8"/>
    <mergeCell ref="B4:C8"/>
    <mergeCell ref="D5:D8"/>
    <mergeCell ref="E5:E8"/>
    <mergeCell ref="B10:C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2002-03-23T16:36:08Z</dcterms:created>
  <dcterms:modified xsi:type="dcterms:W3CDTF">2003-02-05T07:25:14Z</dcterms:modified>
  <cp:category/>
  <cp:version/>
  <cp:contentType/>
  <cp:contentStatus/>
</cp:coreProperties>
</file>