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8550" activeTab="0"/>
  </bookViews>
  <sheets>
    <sheet name="167_個人商工業経済（1）" sheetId="1" r:id="rId1"/>
    <sheet name="個人商工業経済（続） (2)" sheetId="2" r:id="rId2"/>
    <sheet name="個人商工業経済（続） (3)" sheetId="3" r:id="rId3"/>
  </sheets>
  <definedNames/>
  <calcPr fullCalcOnLoad="1"/>
</workbook>
</file>

<file path=xl/sharedStrings.xml><?xml version="1.0" encoding="utf-8"?>
<sst xmlns="http://schemas.openxmlformats.org/spreadsheetml/2006/main" count="405" uniqueCount="52">
  <si>
    <t>家屋の
総延面積</t>
  </si>
  <si>
    <t>操業日数</t>
  </si>
  <si>
    <t>世帯人員</t>
  </si>
  <si>
    <t>従業者
総数</t>
  </si>
  <si>
    <t>売上高</t>
  </si>
  <si>
    <t>仕入高</t>
  </si>
  <si>
    <t>その他の
営業費</t>
  </si>
  <si>
    <t>土地・建物
機械設備費</t>
  </si>
  <si>
    <t>1人</t>
  </si>
  <si>
    <t>2人～4人</t>
  </si>
  <si>
    <t>5人～9人</t>
  </si>
  <si>
    <t>10人以上</t>
  </si>
  <si>
    <t>営業支出</t>
  </si>
  <si>
    <t>㎡</t>
  </si>
  <si>
    <t>％</t>
  </si>
  <si>
    <t>日</t>
  </si>
  <si>
    <t>人</t>
  </si>
  <si>
    <t>5人以上</t>
  </si>
  <si>
    <t>資料：県統計課</t>
  </si>
  <si>
    <t>㎡</t>
  </si>
  <si>
    <t>％</t>
  </si>
  <si>
    <t>１期</t>
  </si>
  <si>
    <t>項目</t>
  </si>
  <si>
    <t>円</t>
  </si>
  <si>
    <t>㎡</t>
  </si>
  <si>
    <t>167．個人商工業経済（昭和34年度）</t>
  </si>
  <si>
    <t>（1）一業主当り年間収支（規模別）</t>
  </si>
  <si>
    <t>平均</t>
  </si>
  <si>
    <t>　イ.製造業</t>
  </si>
  <si>
    <t>　ロ.卸売・小売業</t>
  </si>
  <si>
    <t>昭和33年度</t>
  </si>
  <si>
    <t>対前年比</t>
  </si>
  <si>
    <t>営業用部分
の割合</t>
  </si>
  <si>
    <t>営業用
延面積</t>
  </si>
  <si>
    <t>家族の家業以外の収入</t>
  </si>
  <si>
    <t>雇用従業
者数</t>
  </si>
  <si>
    <t>期首
在庫高</t>
  </si>
  <si>
    <t>期末
在庫高</t>
  </si>
  <si>
    <t>在庫高
増減</t>
  </si>
  <si>
    <t>営業上の人件費</t>
  </si>
  <si>
    <t>総額</t>
  </si>
  <si>
    <t>営業収支
差額</t>
  </si>
  <si>
    <t xml:space="preserve">営業利益
</t>
  </si>
  <si>
    <t>個人商工業経済（昭和34年度）（続）</t>
  </si>
  <si>
    <t>（2）一業主当り年間収支（期別）</t>
  </si>
  <si>
    <t>　イ.製造業</t>
  </si>
  <si>
    <t>期平均</t>
  </si>
  <si>
    <t>（3）一業主当り1カ月の平均収支</t>
  </si>
  <si>
    <t>円</t>
  </si>
  <si>
    <t>％</t>
  </si>
  <si>
    <t>％</t>
  </si>
  <si>
    <t>―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</si>
</sst>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.0;&quot;△ &quot;#,##0.0"/>
    <numFmt numFmtId="178" formatCode="#,##0;&quot;△ &quot;#,##0"/>
    <numFmt numFmtId="179" formatCode="#,##0.00;&quot;△ &quot;#,##0.00"/>
  </numFmts>
  <fonts count="8">
    <font>
      <sz val="11"/>
      <name val="ＭＳ Ｐゴシック"/>
      <family val="3"/>
    </font>
    <font>
      <sz val="10"/>
      <name val="ＭＳ 明朝"/>
      <family val="1"/>
    </font>
    <font>
      <b/>
      <sz val="12"/>
      <name val="ＭＳ 明朝"/>
      <family val="1"/>
    </font>
    <font>
      <sz val="6"/>
      <name val="ＭＳ Ｐゴシック"/>
      <family val="3"/>
    </font>
    <font>
      <b/>
      <sz val="10"/>
      <name val="ＭＳ 明朝"/>
      <family val="1"/>
    </font>
    <font>
      <sz val="8"/>
      <name val="ＭＳ 明朝"/>
      <family val="1"/>
    </font>
    <font>
      <b/>
      <sz val="10"/>
      <name val="ＭＳ Ｐゴシック"/>
      <family val="3"/>
    </font>
    <font>
      <sz val="11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2" borderId="1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1" fillId="2" borderId="2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1" fillId="0" borderId="3" xfId="0" applyFont="1" applyBorder="1" applyAlignment="1">
      <alignment horizontal="right"/>
    </xf>
    <xf numFmtId="0" fontId="5" fillId="0" borderId="0" xfId="0" applyFont="1" applyAlignment="1">
      <alignment/>
    </xf>
    <xf numFmtId="177" fontId="1" fillId="0" borderId="3" xfId="0" applyNumberFormat="1" applyFont="1" applyBorder="1" applyAlignment="1">
      <alignment wrapText="1"/>
    </xf>
    <xf numFmtId="177" fontId="4" fillId="0" borderId="3" xfId="0" applyNumberFormat="1" applyFont="1" applyBorder="1" applyAlignment="1">
      <alignment wrapText="1"/>
    </xf>
    <xf numFmtId="178" fontId="1" fillId="0" borderId="3" xfId="0" applyNumberFormat="1" applyFont="1" applyBorder="1" applyAlignment="1">
      <alignment wrapText="1"/>
    </xf>
    <xf numFmtId="178" fontId="4" fillId="0" borderId="3" xfId="0" applyNumberFormat="1" applyFont="1" applyBorder="1" applyAlignment="1">
      <alignment wrapText="1"/>
    </xf>
    <xf numFmtId="177" fontId="1" fillId="0" borderId="3" xfId="0" applyNumberFormat="1" applyFont="1" applyBorder="1" applyAlignment="1">
      <alignment horizontal="right" wrapText="1"/>
    </xf>
    <xf numFmtId="177" fontId="1" fillId="0" borderId="0" xfId="0" applyNumberFormat="1" applyFont="1" applyBorder="1" applyAlignment="1">
      <alignment wrapText="1"/>
    </xf>
    <xf numFmtId="178" fontId="1" fillId="0" borderId="0" xfId="0" applyNumberFormat="1" applyFont="1" applyBorder="1" applyAlignment="1">
      <alignment wrapTex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178" fontId="4" fillId="0" borderId="3" xfId="0" applyNumberFormat="1" applyFont="1" applyBorder="1" applyAlignment="1">
      <alignment horizontal="right" wrapText="1"/>
    </xf>
    <xf numFmtId="178" fontId="1" fillId="0" borderId="3" xfId="0" applyNumberFormat="1" applyFont="1" applyBorder="1" applyAlignment="1">
      <alignment horizontal="right" wrapText="1"/>
    </xf>
    <xf numFmtId="177" fontId="4" fillId="0" borderId="3" xfId="0" applyNumberFormat="1" applyFont="1" applyBorder="1" applyAlignment="1">
      <alignment horizontal="right" wrapText="1"/>
    </xf>
    <xf numFmtId="0" fontId="1" fillId="2" borderId="1" xfId="0" applyFont="1" applyFill="1" applyBorder="1" applyAlignment="1">
      <alignment horizontal="distributed"/>
    </xf>
    <xf numFmtId="0" fontId="1" fillId="2" borderId="2" xfId="0" applyFont="1" applyFill="1" applyBorder="1" applyAlignment="1">
      <alignment horizontal="distributed"/>
    </xf>
    <xf numFmtId="0" fontId="1" fillId="0" borderId="4" xfId="0" applyFont="1" applyBorder="1" applyAlignment="1">
      <alignment/>
    </xf>
    <xf numFmtId="0" fontId="0" fillId="0" borderId="4" xfId="0" applyBorder="1" applyAlignment="1">
      <alignment/>
    </xf>
    <xf numFmtId="0" fontId="5" fillId="0" borderId="4" xfId="0" applyFont="1" applyBorder="1" applyAlignment="1">
      <alignment/>
    </xf>
    <xf numFmtId="0" fontId="4" fillId="2" borderId="1" xfId="0" applyFont="1" applyFill="1" applyBorder="1" applyAlignment="1">
      <alignment horizontal="distributed"/>
    </xf>
    <xf numFmtId="0" fontId="6" fillId="0" borderId="2" xfId="0" applyFont="1" applyBorder="1" applyAlignment="1">
      <alignment horizontal="distributed"/>
    </xf>
    <xf numFmtId="0" fontId="7" fillId="0" borderId="0" xfId="0" applyFont="1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distributed"/>
    </xf>
    <xf numFmtId="0" fontId="0" fillId="0" borderId="2" xfId="0" applyBorder="1" applyAlignment="1">
      <alignment horizontal="distributed"/>
    </xf>
    <xf numFmtId="0" fontId="1" fillId="3" borderId="5" xfId="0" applyFont="1" applyFill="1" applyBorder="1" applyAlignment="1">
      <alignment horizontal="distributed" vertical="center" wrapText="1"/>
    </xf>
    <xf numFmtId="0" fontId="1" fillId="3" borderId="6" xfId="0" applyFont="1" applyFill="1" applyBorder="1" applyAlignment="1">
      <alignment horizontal="distributed" vertical="center"/>
    </xf>
    <xf numFmtId="0" fontId="1" fillId="3" borderId="7" xfId="0" applyFont="1" applyFill="1" applyBorder="1" applyAlignment="1">
      <alignment horizontal="distributed" vertical="center"/>
    </xf>
    <xf numFmtId="49" fontId="1" fillId="3" borderId="6" xfId="0" applyNumberFormat="1" applyFont="1" applyFill="1" applyBorder="1" applyAlignment="1">
      <alignment horizontal="distributed" vertical="center"/>
    </xf>
    <xf numFmtId="49" fontId="1" fillId="3" borderId="7" xfId="0" applyNumberFormat="1" applyFont="1" applyFill="1" applyBorder="1" applyAlignment="1">
      <alignment horizontal="distributed" vertical="center"/>
    </xf>
    <xf numFmtId="0" fontId="1" fillId="3" borderId="3" xfId="0" applyFont="1" applyFill="1" applyBorder="1" applyAlignment="1">
      <alignment horizontal="distributed" vertical="center"/>
    </xf>
    <xf numFmtId="49" fontId="1" fillId="3" borderId="5" xfId="0" applyNumberFormat="1" applyFont="1" applyFill="1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1" fillId="3" borderId="6" xfId="0" applyFont="1" applyFill="1" applyBorder="1" applyAlignment="1">
      <alignment horizontal="distributed" vertical="center" wrapText="1"/>
    </xf>
    <xf numFmtId="0" fontId="1" fillId="3" borderId="5" xfId="0" applyFont="1" applyFill="1" applyBorder="1" applyAlignment="1">
      <alignment horizontal="distributed" vertical="center"/>
    </xf>
    <xf numFmtId="0" fontId="1" fillId="2" borderId="1" xfId="0" applyFont="1" applyFill="1" applyBorder="1" applyAlignment="1">
      <alignment horizontal="distributed"/>
    </xf>
    <xf numFmtId="0" fontId="1" fillId="2" borderId="2" xfId="0" applyFont="1" applyFill="1" applyBorder="1" applyAlignment="1">
      <alignment horizontal="distributed"/>
    </xf>
    <xf numFmtId="0" fontId="1" fillId="2" borderId="8" xfId="0" applyFont="1" applyFill="1" applyBorder="1" applyAlignment="1">
      <alignment horizontal="distributed" vertical="center"/>
    </xf>
    <xf numFmtId="0" fontId="1" fillId="2" borderId="9" xfId="0" applyFont="1" applyFill="1" applyBorder="1" applyAlignment="1">
      <alignment horizontal="distributed" vertical="center"/>
    </xf>
    <xf numFmtId="0" fontId="1" fillId="2" borderId="10" xfId="0" applyFont="1" applyFill="1" applyBorder="1" applyAlignment="1">
      <alignment horizontal="distributed" vertical="center"/>
    </xf>
    <xf numFmtId="0" fontId="1" fillId="2" borderId="11" xfId="0" applyFont="1" applyFill="1" applyBorder="1" applyAlignment="1">
      <alignment horizontal="distributed" vertical="center"/>
    </xf>
    <xf numFmtId="0" fontId="1" fillId="2" borderId="12" xfId="0" applyFont="1" applyFill="1" applyBorder="1" applyAlignment="1">
      <alignment horizontal="distributed" vertical="center"/>
    </xf>
    <xf numFmtId="0" fontId="1" fillId="2" borderId="13" xfId="0" applyFont="1" applyFill="1" applyBorder="1" applyAlignment="1">
      <alignment horizontal="distributed" vertical="center"/>
    </xf>
    <xf numFmtId="0" fontId="1" fillId="2" borderId="10" xfId="0" applyFont="1" applyFill="1" applyBorder="1" applyAlignment="1">
      <alignment horizontal="distributed" vertical="center" wrapText="1"/>
    </xf>
    <xf numFmtId="0" fontId="1" fillId="2" borderId="8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3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5.625" style="0" customWidth="1"/>
    <col min="3" max="3" width="7.375" style="0" customWidth="1"/>
    <col min="4" max="6" width="11.625" style="0" customWidth="1"/>
    <col min="7" max="8" width="9.50390625" style="0" bestFit="1" customWidth="1"/>
    <col min="9" max="9" width="13.125" style="0" customWidth="1"/>
    <col min="10" max="11" width="9.50390625" style="0" bestFit="1" customWidth="1"/>
    <col min="12" max="13" width="10.75390625" style="0" bestFit="1" customWidth="1"/>
    <col min="14" max="14" width="12.125" style="0" customWidth="1"/>
    <col min="15" max="17" width="10.75390625" style="0" bestFit="1" customWidth="1"/>
    <col min="18" max="18" width="9.375" style="0" bestFit="1" customWidth="1"/>
    <col min="19" max="19" width="9.75390625" style="0" customWidth="1"/>
    <col min="20" max="20" width="10.50390625" style="0" customWidth="1"/>
    <col min="21" max="21" width="9.75390625" style="0" customWidth="1"/>
  </cols>
  <sheetData>
    <row r="1" spans="1:27" ht="14.25">
      <c r="A1" s="1"/>
      <c r="B1" s="2" t="s">
        <v>25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2" customHeight="1">
      <c r="A2" s="1"/>
      <c r="B2" s="28" t="s">
        <v>26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T2" s="1"/>
      <c r="U2" s="1"/>
      <c r="V2" s="1"/>
      <c r="W2" s="1"/>
      <c r="X2" s="1"/>
      <c r="Y2" s="1"/>
      <c r="Z2" s="1"/>
      <c r="AA2" s="1"/>
    </row>
    <row r="3" spans="1:27" ht="12" customHeight="1">
      <c r="A3" s="1"/>
      <c r="B3" s="1" t="s">
        <v>28</v>
      </c>
      <c r="D3" s="1"/>
      <c r="E3" s="1"/>
      <c r="F3" s="1"/>
      <c r="G3" s="1"/>
      <c r="H3" s="8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12" customHeight="1">
      <c r="A4" s="1"/>
      <c r="B4" s="46" t="s">
        <v>22</v>
      </c>
      <c r="C4" s="47"/>
      <c r="D4" s="33" t="s">
        <v>0</v>
      </c>
      <c r="E4" s="33" t="s">
        <v>33</v>
      </c>
      <c r="F4" s="33" t="s">
        <v>32</v>
      </c>
      <c r="G4" s="43" t="s">
        <v>1</v>
      </c>
      <c r="H4" s="43" t="s">
        <v>2</v>
      </c>
      <c r="I4" s="33" t="s">
        <v>34</v>
      </c>
      <c r="J4" s="33" t="s">
        <v>3</v>
      </c>
      <c r="K4" s="33" t="s">
        <v>35</v>
      </c>
      <c r="L4" s="33" t="s">
        <v>36</v>
      </c>
      <c r="M4" s="33" t="s">
        <v>37</v>
      </c>
      <c r="N4" s="33" t="s">
        <v>38</v>
      </c>
      <c r="O4" s="33" t="s">
        <v>4</v>
      </c>
      <c r="P4" s="38" t="s">
        <v>12</v>
      </c>
      <c r="Q4" s="38"/>
      <c r="R4" s="38"/>
      <c r="S4" s="38"/>
      <c r="T4" s="33" t="s">
        <v>41</v>
      </c>
      <c r="U4" s="33" t="s">
        <v>42</v>
      </c>
      <c r="V4" s="33" t="s">
        <v>7</v>
      </c>
      <c r="W4" s="1"/>
      <c r="Y4" s="1"/>
      <c r="Z4" s="1"/>
      <c r="AA4" s="1"/>
    </row>
    <row r="5" spans="1:27" ht="12" customHeight="1">
      <c r="A5" s="1"/>
      <c r="B5" s="48"/>
      <c r="C5" s="49"/>
      <c r="D5" s="42"/>
      <c r="E5" s="42"/>
      <c r="F5" s="42"/>
      <c r="G5" s="34"/>
      <c r="H5" s="34"/>
      <c r="I5" s="42"/>
      <c r="J5" s="34"/>
      <c r="K5" s="34"/>
      <c r="L5" s="34"/>
      <c r="M5" s="34"/>
      <c r="N5" s="34"/>
      <c r="O5" s="34"/>
      <c r="P5" s="36" t="s">
        <v>40</v>
      </c>
      <c r="Q5" s="36" t="s">
        <v>5</v>
      </c>
      <c r="R5" s="36" t="s">
        <v>39</v>
      </c>
      <c r="S5" s="39" t="s">
        <v>6</v>
      </c>
      <c r="T5" s="34"/>
      <c r="U5" s="34"/>
      <c r="V5" s="34"/>
      <c r="W5" s="1"/>
      <c r="Y5" s="1"/>
      <c r="Z5" s="1"/>
      <c r="AA5" s="1"/>
    </row>
    <row r="6" spans="1:27" ht="12" customHeight="1">
      <c r="A6" s="1"/>
      <c r="B6" s="48"/>
      <c r="C6" s="49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6"/>
      <c r="Q6" s="36"/>
      <c r="R6" s="36"/>
      <c r="S6" s="40"/>
      <c r="T6" s="34"/>
      <c r="U6" s="34"/>
      <c r="V6" s="34"/>
      <c r="W6" s="1"/>
      <c r="Y6" s="1"/>
      <c r="Z6" s="1"/>
      <c r="AA6" s="1"/>
    </row>
    <row r="7" spans="1:27" ht="12" customHeight="1">
      <c r="A7" s="1"/>
      <c r="B7" s="50"/>
      <c r="C7" s="51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7"/>
      <c r="Q7" s="37"/>
      <c r="R7" s="37"/>
      <c r="S7" s="41"/>
      <c r="T7" s="35"/>
      <c r="U7" s="35"/>
      <c r="V7" s="35"/>
      <c r="W7" s="1"/>
      <c r="X7" s="1"/>
      <c r="Y7" s="1"/>
      <c r="Z7" s="1"/>
      <c r="AA7" s="1"/>
    </row>
    <row r="8" spans="1:27" ht="12" customHeight="1">
      <c r="A8" s="1"/>
      <c r="B8" s="3"/>
      <c r="C8" s="4"/>
      <c r="D8" s="7" t="s">
        <v>13</v>
      </c>
      <c r="E8" s="7" t="s">
        <v>13</v>
      </c>
      <c r="F8" s="7" t="s">
        <v>14</v>
      </c>
      <c r="G8" s="7" t="s">
        <v>15</v>
      </c>
      <c r="H8" s="7" t="s">
        <v>16</v>
      </c>
      <c r="I8" s="7" t="s">
        <v>48</v>
      </c>
      <c r="J8" s="7" t="s">
        <v>16</v>
      </c>
      <c r="K8" s="7" t="s">
        <v>16</v>
      </c>
      <c r="L8" s="7" t="s">
        <v>23</v>
      </c>
      <c r="M8" s="7" t="s">
        <v>23</v>
      </c>
      <c r="N8" s="7" t="s">
        <v>23</v>
      </c>
      <c r="O8" s="7" t="s">
        <v>23</v>
      </c>
      <c r="P8" s="7" t="s">
        <v>23</v>
      </c>
      <c r="Q8" s="7" t="s">
        <v>23</v>
      </c>
      <c r="R8" s="7" t="s">
        <v>23</v>
      </c>
      <c r="S8" s="7" t="s">
        <v>23</v>
      </c>
      <c r="T8" s="7" t="s">
        <v>23</v>
      </c>
      <c r="U8" s="7" t="s">
        <v>23</v>
      </c>
      <c r="V8" s="7" t="s">
        <v>23</v>
      </c>
      <c r="W8" s="1"/>
      <c r="X8" s="1"/>
      <c r="Y8" s="1"/>
      <c r="Z8" s="1"/>
      <c r="AA8" s="1"/>
    </row>
    <row r="9" spans="1:27" ht="12" customHeight="1">
      <c r="A9" s="1"/>
      <c r="B9" s="29" t="s">
        <v>8</v>
      </c>
      <c r="C9" s="30"/>
      <c r="D9" s="9">
        <v>66.4</v>
      </c>
      <c r="E9" s="9">
        <v>16.9</v>
      </c>
      <c r="F9" s="9">
        <v>25.5</v>
      </c>
      <c r="G9" s="9">
        <v>31</v>
      </c>
      <c r="H9" s="9">
        <v>4.4</v>
      </c>
      <c r="I9" s="19">
        <v>83031</v>
      </c>
      <c r="J9" s="9">
        <v>1.5</v>
      </c>
      <c r="K9" s="9">
        <v>0.3</v>
      </c>
      <c r="L9" s="11">
        <v>160575</v>
      </c>
      <c r="M9" s="11">
        <v>153879</v>
      </c>
      <c r="N9" s="11" t="e">
        <f>SUM(M9―L9)</f>
        <v>#NAME?</v>
      </c>
      <c r="O9" s="11">
        <v>493918</v>
      </c>
      <c r="P9" s="11">
        <f aca="true" t="shared" si="0" ref="P9:P14">SUM(Q9:S9)</f>
        <v>345827</v>
      </c>
      <c r="Q9" s="11">
        <v>279737</v>
      </c>
      <c r="R9" s="11">
        <v>26849</v>
      </c>
      <c r="S9" s="11">
        <v>39241</v>
      </c>
      <c r="T9" s="11" t="e">
        <f>SUM(O9―P9)</f>
        <v>#NAME?</v>
      </c>
      <c r="U9" s="11" t="e">
        <f aca="true" t="shared" si="1" ref="U9:U14">SUM(N9,T9)</f>
        <v>#NAME?</v>
      </c>
      <c r="V9" s="11">
        <v>96178</v>
      </c>
      <c r="W9" s="1"/>
      <c r="X9" s="1"/>
      <c r="Y9" s="1"/>
      <c r="Z9" s="1"/>
      <c r="AA9" s="1"/>
    </row>
    <row r="10" spans="1:27" ht="12" customHeight="1">
      <c r="A10" s="1"/>
      <c r="B10" s="29" t="s">
        <v>9</v>
      </c>
      <c r="C10" s="30"/>
      <c r="D10" s="9">
        <v>126.3</v>
      </c>
      <c r="E10" s="9">
        <v>62.1</v>
      </c>
      <c r="F10" s="9">
        <v>49.2</v>
      </c>
      <c r="G10" s="9">
        <v>32.5</v>
      </c>
      <c r="H10" s="9">
        <v>5.6</v>
      </c>
      <c r="I10" s="19">
        <v>37258</v>
      </c>
      <c r="J10" s="9">
        <v>3.8</v>
      </c>
      <c r="K10" s="9">
        <v>1.7</v>
      </c>
      <c r="L10" s="11">
        <v>592434</v>
      </c>
      <c r="M10" s="11">
        <v>588406</v>
      </c>
      <c r="N10" s="11" t="e">
        <f>SUM(M10―L10)</f>
        <v>#NAME?</v>
      </c>
      <c r="O10" s="11">
        <v>2092571</v>
      </c>
      <c r="P10" s="11">
        <f t="shared" si="0"/>
        <v>1670082</v>
      </c>
      <c r="Q10" s="11">
        <v>1303320</v>
      </c>
      <c r="R10" s="11">
        <v>198685</v>
      </c>
      <c r="S10" s="11">
        <v>168077</v>
      </c>
      <c r="T10" s="11" t="e">
        <f>SUM(O10―P10)</f>
        <v>#NAME?</v>
      </c>
      <c r="U10" s="11" t="e">
        <f t="shared" si="1"/>
        <v>#NAME?</v>
      </c>
      <c r="V10" s="11">
        <v>49568</v>
      </c>
      <c r="W10" s="1"/>
      <c r="X10" s="1"/>
      <c r="Y10" s="1"/>
      <c r="Z10" s="1"/>
      <c r="AA10" s="1"/>
    </row>
    <row r="11" spans="1:27" ht="12" customHeight="1">
      <c r="A11" s="1"/>
      <c r="B11" s="29" t="s">
        <v>10</v>
      </c>
      <c r="C11" s="30"/>
      <c r="D11" s="9">
        <v>142.8</v>
      </c>
      <c r="E11" s="9">
        <v>83</v>
      </c>
      <c r="F11" s="9">
        <v>58.1</v>
      </c>
      <c r="G11" s="9">
        <v>32.8</v>
      </c>
      <c r="H11" s="9">
        <v>5.4</v>
      </c>
      <c r="I11" s="19">
        <v>21917</v>
      </c>
      <c r="J11" s="9">
        <v>6.6</v>
      </c>
      <c r="K11" s="9">
        <v>4.3</v>
      </c>
      <c r="L11" s="11">
        <v>1458538</v>
      </c>
      <c r="M11" s="11">
        <v>1382301</v>
      </c>
      <c r="N11" s="11" t="e">
        <f>SUM(M11―L11)</f>
        <v>#NAME?</v>
      </c>
      <c r="O11" s="11">
        <v>4217917</v>
      </c>
      <c r="P11" s="11">
        <f t="shared" si="0"/>
        <v>3366677</v>
      </c>
      <c r="Q11" s="11">
        <v>2583729</v>
      </c>
      <c r="R11" s="11">
        <v>436646</v>
      </c>
      <c r="S11" s="11">
        <v>346302</v>
      </c>
      <c r="T11" s="11" t="e">
        <f>SUM(O11―P11)</f>
        <v>#NAME?</v>
      </c>
      <c r="U11" s="11" t="e">
        <f t="shared" si="1"/>
        <v>#NAME?</v>
      </c>
      <c r="V11" s="11">
        <v>105952</v>
      </c>
      <c r="W11" s="1"/>
      <c r="X11" s="1"/>
      <c r="Y11" s="1"/>
      <c r="Z11" s="1"/>
      <c r="AA11" s="1"/>
    </row>
    <row r="12" spans="1:27" ht="12" customHeight="1">
      <c r="A12" s="1"/>
      <c r="B12" s="29" t="s">
        <v>11</v>
      </c>
      <c r="C12" s="30"/>
      <c r="D12" s="9">
        <v>164.36</v>
      </c>
      <c r="E12" s="9">
        <v>146.8</v>
      </c>
      <c r="F12" s="9">
        <v>89.2</v>
      </c>
      <c r="G12" s="9">
        <v>32.4</v>
      </c>
      <c r="H12" s="9">
        <v>5.7</v>
      </c>
      <c r="I12" s="19">
        <v>11333</v>
      </c>
      <c r="J12" s="9">
        <v>25.3</v>
      </c>
      <c r="K12" s="9">
        <v>22.3</v>
      </c>
      <c r="L12" s="11">
        <v>15378808</v>
      </c>
      <c r="M12" s="11">
        <v>16938587</v>
      </c>
      <c r="N12" s="11" t="e">
        <f>SUM(M12―L12)</f>
        <v>#NAME?</v>
      </c>
      <c r="O12" s="11">
        <v>21709292</v>
      </c>
      <c r="P12" s="11">
        <f t="shared" si="0"/>
        <v>21030161</v>
      </c>
      <c r="Q12" s="11">
        <v>17235699</v>
      </c>
      <c r="R12" s="11">
        <v>2236013</v>
      </c>
      <c r="S12" s="11">
        <v>1558449</v>
      </c>
      <c r="T12" s="11" t="e">
        <f>SUM(O12―P12)</f>
        <v>#NAME?</v>
      </c>
      <c r="U12" s="11" t="e">
        <f t="shared" si="1"/>
        <v>#NAME?</v>
      </c>
      <c r="V12" s="11">
        <v>5000</v>
      </c>
      <c r="W12" s="1"/>
      <c r="X12" s="1"/>
      <c r="Y12" s="1"/>
      <c r="Z12" s="1"/>
      <c r="AA12" s="1"/>
    </row>
    <row r="13" spans="1:27" ht="12" customHeight="1">
      <c r="A13" s="1"/>
      <c r="B13" s="31" t="s">
        <v>27</v>
      </c>
      <c r="C13" s="32"/>
      <c r="D13" s="10">
        <v>123.3</v>
      </c>
      <c r="E13" s="10">
        <v>65.1</v>
      </c>
      <c r="F13" s="10">
        <v>52.8</v>
      </c>
      <c r="G13" s="10">
        <v>32.2</v>
      </c>
      <c r="H13" s="10">
        <v>5.3</v>
      </c>
      <c r="I13" s="12">
        <v>45116</v>
      </c>
      <c r="J13" s="10">
        <v>4.7</v>
      </c>
      <c r="K13" s="10">
        <v>2.8</v>
      </c>
      <c r="L13" s="12">
        <v>1332026</v>
      </c>
      <c r="M13" s="12">
        <v>1386833</v>
      </c>
      <c r="N13" s="12" t="e">
        <f>SUM(M13―L13)</f>
        <v>#NAME?</v>
      </c>
      <c r="O13" s="12">
        <v>2988709</v>
      </c>
      <c r="P13" s="12">
        <f t="shared" si="0"/>
        <v>2545694</v>
      </c>
      <c r="Q13" s="12">
        <v>2019538</v>
      </c>
      <c r="R13" s="12">
        <v>293459</v>
      </c>
      <c r="S13" s="12">
        <v>232697</v>
      </c>
      <c r="T13" s="12" t="e">
        <f>SUM(O13―P13)</f>
        <v>#NAME?</v>
      </c>
      <c r="U13" s="12" t="e">
        <f t="shared" si="1"/>
        <v>#NAME?</v>
      </c>
      <c r="V13" s="12">
        <v>45640</v>
      </c>
      <c r="W13" s="1"/>
      <c r="X13" s="1"/>
      <c r="Y13" s="1"/>
      <c r="Z13" s="1"/>
      <c r="AA13" s="1"/>
    </row>
    <row r="14" spans="1:27" ht="12" customHeight="1">
      <c r="A14" s="1"/>
      <c r="B14" s="44" t="s">
        <v>30</v>
      </c>
      <c r="C14" s="45"/>
      <c r="D14" s="9">
        <v>109.4</v>
      </c>
      <c r="E14" s="9">
        <v>52.9</v>
      </c>
      <c r="F14" s="9">
        <v>48.3</v>
      </c>
      <c r="G14" s="9">
        <v>32.3</v>
      </c>
      <c r="H14" s="9">
        <v>5.2</v>
      </c>
      <c r="I14" s="11">
        <v>33256</v>
      </c>
      <c r="J14" s="9">
        <v>4.2</v>
      </c>
      <c r="K14" s="9">
        <v>2.4</v>
      </c>
      <c r="L14" s="11">
        <v>547331</v>
      </c>
      <c r="M14" s="11">
        <v>647468</v>
      </c>
      <c r="N14" s="11" t="e">
        <f>SUM(M14―L14)</f>
        <v>#NAME?</v>
      </c>
      <c r="O14" s="11">
        <v>1957237</v>
      </c>
      <c r="P14" s="11">
        <f t="shared" si="0"/>
        <v>1621600</v>
      </c>
      <c r="Q14" s="11">
        <v>1237817</v>
      </c>
      <c r="R14" s="11">
        <v>214542</v>
      </c>
      <c r="S14" s="11">
        <v>169241</v>
      </c>
      <c r="T14" s="11" t="e">
        <f>SUM(O14―P14)</f>
        <v>#NAME?</v>
      </c>
      <c r="U14" s="11" t="e">
        <f t="shared" si="1"/>
        <v>#NAME?</v>
      </c>
      <c r="V14" s="11">
        <v>18362</v>
      </c>
      <c r="W14" s="1"/>
      <c r="X14" s="1"/>
      <c r="Y14" s="1"/>
      <c r="Z14" s="1"/>
      <c r="AA14" s="1"/>
    </row>
    <row r="15" spans="1:27" ht="12" customHeight="1">
      <c r="A15" s="1"/>
      <c r="B15" s="21"/>
      <c r="C15" s="22"/>
      <c r="D15" s="9"/>
      <c r="E15" s="9"/>
      <c r="F15" s="9"/>
      <c r="G15" s="13" t="s">
        <v>50</v>
      </c>
      <c r="H15" s="13" t="s">
        <v>50</v>
      </c>
      <c r="I15" s="13" t="s">
        <v>50</v>
      </c>
      <c r="J15" s="13" t="s">
        <v>50</v>
      </c>
      <c r="K15" s="13" t="s">
        <v>50</v>
      </c>
      <c r="L15" s="13" t="s">
        <v>50</v>
      </c>
      <c r="M15" s="13" t="s">
        <v>50</v>
      </c>
      <c r="N15" s="13" t="s">
        <v>50</v>
      </c>
      <c r="O15" s="13" t="s">
        <v>50</v>
      </c>
      <c r="P15" s="13" t="s">
        <v>50</v>
      </c>
      <c r="Q15" s="13" t="s">
        <v>50</v>
      </c>
      <c r="R15" s="13" t="s">
        <v>50</v>
      </c>
      <c r="S15" s="13" t="s">
        <v>50</v>
      </c>
      <c r="T15" s="13" t="s">
        <v>50</v>
      </c>
      <c r="U15" s="13" t="s">
        <v>50</v>
      </c>
      <c r="V15" s="13" t="s">
        <v>50</v>
      </c>
      <c r="W15" s="1"/>
      <c r="X15" s="1"/>
      <c r="Y15" s="1"/>
      <c r="Z15" s="1"/>
      <c r="AA15" s="1"/>
    </row>
    <row r="16" spans="1:27" ht="12" customHeight="1">
      <c r="A16" s="1"/>
      <c r="B16" s="44" t="s">
        <v>31</v>
      </c>
      <c r="C16" s="45"/>
      <c r="D16" s="19" t="s">
        <v>51</v>
      </c>
      <c r="E16" s="19" t="s">
        <v>51</v>
      </c>
      <c r="F16" s="13" t="s">
        <v>51</v>
      </c>
      <c r="G16" s="9">
        <v>99.7</v>
      </c>
      <c r="H16" s="9">
        <v>101.9</v>
      </c>
      <c r="I16" s="9">
        <v>135.7</v>
      </c>
      <c r="J16" s="9">
        <v>111.9</v>
      </c>
      <c r="K16" s="9">
        <v>116.7</v>
      </c>
      <c r="L16" s="9">
        <v>243.4</v>
      </c>
      <c r="M16" s="9">
        <v>214.2</v>
      </c>
      <c r="N16" s="9">
        <v>54.7</v>
      </c>
      <c r="O16" s="9">
        <v>152.7</v>
      </c>
      <c r="P16" s="9">
        <v>157</v>
      </c>
      <c r="Q16" s="9">
        <v>163.2</v>
      </c>
      <c r="R16" s="9">
        <v>136.8</v>
      </c>
      <c r="S16" s="9">
        <v>137.5</v>
      </c>
      <c r="T16" s="9">
        <v>132</v>
      </c>
      <c r="U16" s="9">
        <v>114.2</v>
      </c>
      <c r="V16" s="9">
        <v>248.6</v>
      </c>
      <c r="W16" s="1"/>
      <c r="X16" s="1"/>
      <c r="Y16" s="1"/>
      <c r="Z16" s="1"/>
      <c r="AA16" s="1"/>
    </row>
    <row r="17" spans="1:27" ht="12" customHeight="1">
      <c r="A17" s="1"/>
      <c r="B17" s="1"/>
      <c r="C17" s="1"/>
      <c r="D17" s="1"/>
      <c r="E17" s="1"/>
      <c r="F17" s="1"/>
      <c r="G17" s="14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ht="12" customHeight="1">
      <c r="A18" s="1"/>
      <c r="B18" s="23" t="s">
        <v>29</v>
      </c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1"/>
      <c r="X18" s="1"/>
      <c r="Y18" s="1"/>
      <c r="Z18" s="1"/>
      <c r="AA18" s="1"/>
    </row>
    <row r="19" spans="1:27" ht="12" customHeight="1">
      <c r="A19" s="1"/>
      <c r="B19" s="46" t="s">
        <v>22</v>
      </c>
      <c r="C19" s="47"/>
      <c r="D19" s="42" t="s">
        <v>0</v>
      </c>
      <c r="E19" s="33" t="s">
        <v>33</v>
      </c>
      <c r="F19" s="33" t="s">
        <v>32</v>
      </c>
      <c r="G19" s="34" t="s">
        <v>1</v>
      </c>
      <c r="H19" s="34" t="s">
        <v>2</v>
      </c>
      <c r="I19" s="33" t="s">
        <v>34</v>
      </c>
      <c r="J19" s="42" t="s">
        <v>3</v>
      </c>
      <c r="K19" s="33" t="s">
        <v>35</v>
      </c>
      <c r="L19" s="33" t="s">
        <v>36</v>
      </c>
      <c r="M19" s="33" t="s">
        <v>37</v>
      </c>
      <c r="N19" s="33" t="s">
        <v>38</v>
      </c>
      <c r="O19" s="33" t="s">
        <v>4</v>
      </c>
      <c r="P19" s="35" t="s">
        <v>12</v>
      </c>
      <c r="Q19" s="35"/>
      <c r="R19" s="35"/>
      <c r="S19" s="35"/>
      <c r="T19" s="33" t="s">
        <v>41</v>
      </c>
      <c r="U19" s="33" t="s">
        <v>42</v>
      </c>
      <c r="V19" s="42" t="s">
        <v>7</v>
      </c>
      <c r="W19" s="1"/>
      <c r="X19" s="1"/>
      <c r="Y19" s="1"/>
      <c r="Z19" s="1"/>
      <c r="AA19" s="1"/>
    </row>
    <row r="20" spans="1:27" ht="12" customHeight="1">
      <c r="A20" s="1"/>
      <c r="B20" s="48"/>
      <c r="C20" s="49"/>
      <c r="D20" s="42"/>
      <c r="E20" s="42"/>
      <c r="F20" s="42"/>
      <c r="G20" s="34"/>
      <c r="H20" s="34"/>
      <c r="I20" s="42"/>
      <c r="J20" s="34"/>
      <c r="K20" s="34"/>
      <c r="L20" s="34"/>
      <c r="M20" s="34"/>
      <c r="N20" s="34"/>
      <c r="O20" s="34"/>
      <c r="P20" s="36" t="s">
        <v>40</v>
      </c>
      <c r="Q20" s="36" t="s">
        <v>5</v>
      </c>
      <c r="R20" s="36" t="s">
        <v>39</v>
      </c>
      <c r="S20" s="39" t="s">
        <v>6</v>
      </c>
      <c r="T20" s="34"/>
      <c r="U20" s="34"/>
      <c r="V20" s="34"/>
      <c r="W20" s="1"/>
      <c r="X20" s="1"/>
      <c r="Y20" s="1"/>
      <c r="Z20" s="1"/>
      <c r="AA20" s="1"/>
    </row>
    <row r="21" spans="1:27" ht="12" customHeight="1">
      <c r="A21" s="1"/>
      <c r="B21" s="48"/>
      <c r="C21" s="49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6"/>
      <c r="Q21" s="36"/>
      <c r="R21" s="36"/>
      <c r="S21" s="40"/>
      <c r="T21" s="34"/>
      <c r="U21" s="34"/>
      <c r="V21" s="34"/>
      <c r="W21" s="1"/>
      <c r="X21" s="1"/>
      <c r="Y21" s="1"/>
      <c r="Z21" s="1"/>
      <c r="AA21" s="1"/>
    </row>
    <row r="22" spans="1:27" ht="12" customHeight="1">
      <c r="A22" s="1"/>
      <c r="B22" s="50"/>
      <c r="C22" s="51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7"/>
      <c r="Q22" s="37"/>
      <c r="R22" s="37"/>
      <c r="S22" s="41"/>
      <c r="T22" s="35"/>
      <c r="U22" s="35"/>
      <c r="V22" s="35"/>
      <c r="W22" s="1"/>
      <c r="X22" s="1"/>
      <c r="Y22" s="1"/>
      <c r="Z22" s="1"/>
      <c r="AA22" s="1"/>
    </row>
    <row r="23" spans="1:27" ht="12" customHeight="1">
      <c r="A23" s="1"/>
      <c r="B23" s="3"/>
      <c r="C23" s="4"/>
      <c r="D23" s="7" t="s">
        <v>13</v>
      </c>
      <c r="E23" s="7" t="s">
        <v>13</v>
      </c>
      <c r="F23" s="7" t="s">
        <v>14</v>
      </c>
      <c r="G23" s="7" t="s">
        <v>15</v>
      </c>
      <c r="H23" s="7" t="s">
        <v>16</v>
      </c>
      <c r="I23" s="7" t="s">
        <v>48</v>
      </c>
      <c r="J23" s="7" t="s">
        <v>16</v>
      </c>
      <c r="K23" s="7" t="s">
        <v>16</v>
      </c>
      <c r="L23" s="7" t="s">
        <v>23</v>
      </c>
      <c r="M23" s="7" t="s">
        <v>23</v>
      </c>
      <c r="N23" s="7" t="s">
        <v>23</v>
      </c>
      <c r="O23" s="7" t="s">
        <v>23</v>
      </c>
      <c r="P23" s="7" t="s">
        <v>23</v>
      </c>
      <c r="Q23" s="7" t="s">
        <v>23</v>
      </c>
      <c r="R23" s="7" t="s">
        <v>23</v>
      </c>
      <c r="S23" s="7" t="s">
        <v>23</v>
      </c>
      <c r="T23" s="7" t="s">
        <v>23</v>
      </c>
      <c r="U23" s="7" t="s">
        <v>23</v>
      </c>
      <c r="V23" s="7" t="s">
        <v>23</v>
      </c>
      <c r="W23" s="1"/>
      <c r="X23" s="1"/>
      <c r="Y23" s="1"/>
      <c r="Z23" s="1"/>
      <c r="AA23" s="1"/>
    </row>
    <row r="24" spans="1:27" ht="12" customHeight="1">
      <c r="A24" s="1"/>
      <c r="B24" s="29" t="s">
        <v>8</v>
      </c>
      <c r="C24" s="30"/>
      <c r="D24" s="9">
        <v>64.8</v>
      </c>
      <c r="E24" s="9">
        <v>17.5</v>
      </c>
      <c r="F24" s="9">
        <v>27</v>
      </c>
      <c r="G24" s="9">
        <v>34</v>
      </c>
      <c r="H24" s="9">
        <v>4.6</v>
      </c>
      <c r="I24" s="19">
        <v>105508</v>
      </c>
      <c r="J24" s="9">
        <v>1.3</v>
      </c>
      <c r="K24" s="9">
        <v>0.1</v>
      </c>
      <c r="L24" s="11">
        <v>542234</v>
      </c>
      <c r="M24" s="11">
        <v>541538</v>
      </c>
      <c r="N24" s="11" t="e">
        <f>SUM(M24―L24)</f>
        <v>#NAME?</v>
      </c>
      <c r="O24" s="11">
        <v>762907</v>
      </c>
      <c r="P24" s="11">
        <f>SUM(Q24:S24)</f>
        <v>567409</v>
      </c>
      <c r="Q24" s="11">
        <v>523395</v>
      </c>
      <c r="R24" s="11">
        <v>9329</v>
      </c>
      <c r="S24" s="11">
        <v>34685</v>
      </c>
      <c r="T24" s="11" t="e">
        <f>SUM(O24―P24)</f>
        <v>#NAME?</v>
      </c>
      <c r="U24" s="11" t="e">
        <f>SUM(N24,T24)</f>
        <v>#NAME?</v>
      </c>
      <c r="V24" s="11">
        <v>604</v>
      </c>
      <c r="W24" s="1"/>
      <c r="X24" s="1"/>
      <c r="Y24" s="1"/>
      <c r="Z24" s="1"/>
      <c r="AA24" s="1"/>
    </row>
    <row r="25" spans="1:27" ht="12" customHeight="1">
      <c r="A25" s="1"/>
      <c r="B25" s="29" t="s">
        <v>9</v>
      </c>
      <c r="C25" s="30"/>
      <c r="D25" s="9">
        <v>104.1</v>
      </c>
      <c r="E25" s="9">
        <v>35.7</v>
      </c>
      <c r="F25" s="9">
        <v>34.3</v>
      </c>
      <c r="G25" s="9">
        <v>34.6</v>
      </c>
      <c r="H25" s="9">
        <v>4.9</v>
      </c>
      <c r="I25" s="19">
        <v>44067</v>
      </c>
      <c r="J25" s="9">
        <v>2.5</v>
      </c>
      <c r="K25" s="9">
        <v>0.5</v>
      </c>
      <c r="L25" s="11">
        <v>754507</v>
      </c>
      <c r="M25" s="11">
        <v>872295</v>
      </c>
      <c r="N25" s="11" t="e">
        <f>SUM(M25―L25)</f>
        <v>#NAME?</v>
      </c>
      <c r="O25" s="11">
        <v>2389833</v>
      </c>
      <c r="P25" s="11">
        <f>SUM(Q25:S25)</f>
        <v>2110440</v>
      </c>
      <c r="Q25" s="11">
        <v>1948586</v>
      </c>
      <c r="R25" s="11">
        <v>49194</v>
      </c>
      <c r="S25" s="11">
        <v>112660</v>
      </c>
      <c r="T25" s="11" t="e">
        <f>SUM(O25―P25)</f>
        <v>#NAME?</v>
      </c>
      <c r="U25" s="11" t="e">
        <f>SUM(N25,T25)</f>
        <v>#NAME?</v>
      </c>
      <c r="V25" s="11">
        <v>364</v>
      </c>
      <c r="W25" s="1"/>
      <c r="X25" s="1"/>
      <c r="Y25" s="1"/>
      <c r="Z25" s="1"/>
      <c r="AA25" s="1"/>
    </row>
    <row r="26" spans="1:27" ht="12" customHeight="1">
      <c r="A26" s="1"/>
      <c r="B26" s="29" t="s">
        <v>17</v>
      </c>
      <c r="C26" s="30"/>
      <c r="D26" s="9">
        <v>91.2</v>
      </c>
      <c r="E26" s="9">
        <v>48.3</v>
      </c>
      <c r="F26" s="9">
        <v>53</v>
      </c>
      <c r="G26" s="9">
        <v>34.4</v>
      </c>
      <c r="H26" s="9">
        <v>6.8</v>
      </c>
      <c r="I26" s="19">
        <v>30000</v>
      </c>
      <c r="J26" s="9">
        <v>6.8</v>
      </c>
      <c r="K26" s="9">
        <v>4.1</v>
      </c>
      <c r="L26" s="11">
        <v>2796917</v>
      </c>
      <c r="M26" s="11">
        <v>2864839</v>
      </c>
      <c r="N26" s="11" t="e">
        <f>SUM(M26―L26)</f>
        <v>#NAME?</v>
      </c>
      <c r="O26" s="11">
        <v>7582161</v>
      </c>
      <c r="P26" s="11">
        <f>SUM(Q26:S26)</f>
        <v>5958620</v>
      </c>
      <c r="Q26" s="11">
        <v>5076120</v>
      </c>
      <c r="R26" s="11">
        <v>450669</v>
      </c>
      <c r="S26" s="11">
        <v>431831</v>
      </c>
      <c r="T26" s="11" t="e">
        <f>SUM(O26―P26)</f>
        <v>#NAME?</v>
      </c>
      <c r="U26" s="11" t="e">
        <f>SUM(N26,T26)</f>
        <v>#NAME?</v>
      </c>
      <c r="V26" s="19" t="s">
        <v>51</v>
      </c>
      <c r="W26" s="1"/>
      <c r="X26" s="1"/>
      <c r="Y26" s="1"/>
      <c r="Z26" s="1"/>
      <c r="AA26" s="1"/>
    </row>
    <row r="27" spans="1:27" ht="12" customHeight="1">
      <c r="A27" s="1"/>
      <c r="B27" s="31" t="s">
        <v>27</v>
      </c>
      <c r="C27" s="32"/>
      <c r="D27" s="10">
        <v>89.2</v>
      </c>
      <c r="E27" s="10">
        <v>29.4</v>
      </c>
      <c r="F27" s="10">
        <v>32.8</v>
      </c>
      <c r="G27" s="10">
        <v>34.3</v>
      </c>
      <c r="H27" s="10">
        <v>4.9</v>
      </c>
      <c r="I27" s="12">
        <v>65739</v>
      </c>
      <c r="J27" s="10">
        <v>2.2</v>
      </c>
      <c r="K27" s="10">
        <v>0.5</v>
      </c>
      <c r="L27" s="12">
        <v>756316</v>
      </c>
      <c r="M27" s="12">
        <v>829350</v>
      </c>
      <c r="N27" s="12" t="e">
        <f>SUM(M27―L27)</f>
        <v>#NAME?</v>
      </c>
      <c r="O27" s="12">
        <v>2001342</v>
      </c>
      <c r="P27" s="12">
        <f>SUM(Q27:S27)</f>
        <v>1700582</v>
      </c>
      <c r="Q27" s="12">
        <v>1553615</v>
      </c>
      <c r="R27" s="12">
        <v>50222</v>
      </c>
      <c r="S27" s="12">
        <v>96745</v>
      </c>
      <c r="T27" s="12" t="e">
        <f>SUM(O27―P27)</f>
        <v>#NAME?</v>
      </c>
      <c r="U27" s="12" t="e">
        <f>SUM(N27,T27)</f>
        <v>#NAME?</v>
      </c>
      <c r="V27" s="12">
        <v>6893</v>
      </c>
      <c r="W27" s="1"/>
      <c r="X27" s="1"/>
      <c r="Y27" s="1"/>
      <c r="Z27" s="1"/>
      <c r="AA27" s="1"/>
    </row>
    <row r="28" spans="1:27" ht="12" customHeight="1">
      <c r="A28" s="1"/>
      <c r="B28" s="44" t="s">
        <v>30</v>
      </c>
      <c r="C28" s="45"/>
      <c r="D28" s="9">
        <v>93.9</v>
      </c>
      <c r="E28" s="9">
        <v>29.4</v>
      </c>
      <c r="F28" s="9">
        <v>31.3</v>
      </c>
      <c r="G28" s="9">
        <v>35.1</v>
      </c>
      <c r="H28" s="9">
        <v>4.9</v>
      </c>
      <c r="I28" s="9">
        <v>5894.1</v>
      </c>
      <c r="J28" s="9">
        <v>2.2</v>
      </c>
      <c r="K28" s="13">
        <v>0.4</v>
      </c>
      <c r="L28" s="11">
        <v>708721</v>
      </c>
      <c r="M28" s="9">
        <v>808890</v>
      </c>
      <c r="N28" s="11" t="e">
        <f>SUM(M28―L28)</f>
        <v>#NAME?</v>
      </c>
      <c r="O28" s="11">
        <v>2007420</v>
      </c>
      <c r="P28" s="11">
        <f>SUM(Q28:S28)</f>
        <v>1794489</v>
      </c>
      <c r="Q28" s="11">
        <v>1662378</v>
      </c>
      <c r="R28" s="11">
        <v>38635</v>
      </c>
      <c r="S28" s="11">
        <v>93476</v>
      </c>
      <c r="T28" s="11" t="e">
        <f>SUM(O28―P28)</f>
        <v>#NAME?</v>
      </c>
      <c r="U28" s="11" t="e">
        <f>SUM(N28,T28)</f>
        <v>#NAME?</v>
      </c>
      <c r="V28" s="11">
        <v>19773</v>
      </c>
      <c r="W28" s="1"/>
      <c r="X28" s="1"/>
      <c r="Y28" s="1"/>
      <c r="Z28" s="1"/>
      <c r="AA28" s="1"/>
    </row>
    <row r="29" spans="1:27" ht="12" customHeight="1">
      <c r="A29" s="1"/>
      <c r="B29" s="21"/>
      <c r="C29" s="22"/>
      <c r="D29" s="9"/>
      <c r="E29" s="9"/>
      <c r="F29" s="9"/>
      <c r="G29" s="13" t="s">
        <v>50</v>
      </c>
      <c r="H29" s="13" t="s">
        <v>50</v>
      </c>
      <c r="I29" s="13" t="s">
        <v>50</v>
      </c>
      <c r="J29" s="13" t="s">
        <v>50</v>
      </c>
      <c r="K29" s="13" t="s">
        <v>50</v>
      </c>
      <c r="L29" s="13" t="s">
        <v>50</v>
      </c>
      <c r="M29" s="13" t="s">
        <v>50</v>
      </c>
      <c r="N29" s="13" t="s">
        <v>50</v>
      </c>
      <c r="O29" s="13" t="s">
        <v>50</v>
      </c>
      <c r="P29" s="13" t="s">
        <v>50</v>
      </c>
      <c r="Q29" s="13" t="s">
        <v>50</v>
      </c>
      <c r="R29" s="13" t="s">
        <v>50</v>
      </c>
      <c r="S29" s="13" t="s">
        <v>50</v>
      </c>
      <c r="T29" s="13" t="s">
        <v>50</v>
      </c>
      <c r="U29" s="13" t="s">
        <v>50</v>
      </c>
      <c r="V29" s="13" t="s">
        <v>50</v>
      </c>
      <c r="W29" s="1"/>
      <c r="X29" s="1"/>
      <c r="Y29" s="1"/>
      <c r="Z29" s="1"/>
      <c r="AA29" s="1"/>
    </row>
    <row r="30" spans="1:27" ht="12" customHeight="1">
      <c r="A30" s="1"/>
      <c r="B30" s="44" t="s">
        <v>31</v>
      </c>
      <c r="C30" s="45"/>
      <c r="D30" s="13" t="s">
        <v>51</v>
      </c>
      <c r="E30" s="13" t="s">
        <v>51</v>
      </c>
      <c r="F30" s="13" t="s">
        <v>51</v>
      </c>
      <c r="G30" s="9">
        <v>97.7</v>
      </c>
      <c r="H30" s="9">
        <v>100</v>
      </c>
      <c r="I30" s="9">
        <v>1111.5</v>
      </c>
      <c r="J30" s="9">
        <v>100</v>
      </c>
      <c r="K30" s="9">
        <v>125</v>
      </c>
      <c r="L30" s="9">
        <v>106.7</v>
      </c>
      <c r="M30" s="9">
        <v>102.5</v>
      </c>
      <c r="N30" s="9">
        <v>72.9</v>
      </c>
      <c r="O30" s="9">
        <v>99.7</v>
      </c>
      <c r="P30" s="9">
        <v>94.8</v>
      </c>
      <c r="Q30" s="9">
        <v>93.5</v>
      </c>
      <c r="R30" s="9">
        <v>130</v>
      </c>
      <c r="S30" s="9">
        <v>103.5</v>
      </c>
      <c r="T30" s="9">
        <v>141.2</v>
      </c>
      <c r="U30" s="9">
        <v>119.4</v>
      </c>
      <c r="V30" s="9">
        <v>34.8</v>
      </c>
      <c r="W30" s="1"/>
      <c r="X30" s="1"/>
      <c r="Y30" s="1"/>
      <c r="Z30" s="1"/>
      <c r="AA30" s="1"/>
    </row>
    <row r="31" spans="1:27" ht="12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ht="12" customHeight="1"/>
    <row r="33" ht="12" customHeight="1">
      <c r="B33" s="8" t="s">
        <v>18</v>
      </c>
    </row>
  </sheetData>
  <mergeCells count="55">
    <mergeCell ref="B24:C24"/>
    <mergeCell ref="B28:C28"/>
    <mergeCell ref="B30:C30"/>
    <mergeCell ref="B25:C25"/>
    <mergeCell ref="B26:C26"/>
    <mergeCell ref="B27:C27"/>
    <mergeCell ref="O19:O22"/>
    <mergeCell ref="T19:T22"/>
    <mergeCell ref="U19:U22"/>
    <mergeCell ref="V19:V22"/>
    <mergeCell ref="P20:P22"/>
    <mergeCell ref="Q20:Q22"/>
    <mergeCell ref="R20:R22"/>
    <mergeCell ref="S20:S22"/>
    <mergeCell ref="P19:S19"/>
    <mergeCell ref="K19:K22"/>
    <mergeCell ref="L19:L22"/>
    <mergeCell ref="M19:M22"/>
    <mergeCell ref="N19:N22"/>
    <mergeCell ref="G19:G22"/>
    <mergeCell ref="H19:H22"/>
    <mergeCell ref="I19:I22"/>
    <mergeCell ref="J19:J22"/>
    <mergeCell ref="B19:C22"/>
    <mergeCell ref="D19:D22"/>
    <mergeCell ref="E19:E22"/>
    <mergeCell ref="F19:F22"/>
    <mergeCell ref="J4:J7"/>
    <mergeCell ref="K4:K7"/>
    <mergeCell ref="B16:C16"/>
    <mergeCell ref="O4:O7"/>
    <mergeCell ref="L4:L7"/>
    <mergeCell ref="M4:M7"/>
    <mergeCell ref="N4:N7"/>
    <mergeCell ref="B4:C7"/>
    <mergeCell ref="B9:C9"/>
    <mergeCell ref="B14:C14"/>
    <mergeCell ref="D4:D7"/>
    <mergeCell ref="E4:E7"/>
    <mergeCell ref="H4:H7"/>
    <mergeCell ref="I4:I7"/>
    <mergeCell ref="F4:F7"/>
    <mergeCell ref="G4:G7"/>
    <mergeCell ref="V4:V7"/>
    <mergeCell ref="R5:R7"/>
    <mergeCell ref="T4:T7"/>
    <mergeCell ref="U4:U7"/>
    <mergeCell ref="P4:S4"/>
    <mergeCell ref="Q5:Q7"/>
    <mergeCell ref="S5:S7"/>
    <mergeCell ref="P5:P7"/>
    <mergeCell ref="B10:C10"/>
    <mergeCell ref="B11:C11"/>
    <mergeCell ref="B12:C12"/>
    <mergeCell ref="B13:C13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35"/>
  <sheetViews>
    <sheetView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5.00390625" style="0" customWidth="1"/>
    <col min="3" max="3" width="7.375" style="0" customWidth="1"/>
    <col min="4" max="8" width="11.625" style="0" customWidth="1"/>
    <col min="9" max="9" width="13.125" style="0" customWidth="1"/>
    <col min="10" max="12" width="11.625" style="0" customWidth="1"/>
    <col min="13" max="13" width="9.625" style="0" bestFit="1" customWidth="1"/>
    <col min="14" max="14" width="11.125" style="0" bestFit="1" customWidth="1"/>
    <col min="15" max="15" width="10.125" style="0" customWidth="1"/>
    <col min="16" max="16" width="10.875" style="0" bestFit="1" customWidth="1"/>
    <col min="17" max="19" width="9.75390625" style="0" bestFit="1" customWidth="1"/>
    <col min="20" max="20" width="10.50390625" style="0" customWidth="1"/>
    <col min="21" max="21" width="11.125" style="0" bestFit="1" customWidth="1"/>
    <col min="22" max="22" width="9.125" style="0" bestFit="1" customWidth="1"/>
  </cols>
  <sheetData>
    <row r="1" spans="1:27" ht="14.25">
      <c r="A1" s="1"/>
      <c r="B1" s="2" t="s">
        <v>43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T1" s="1"/>
      <c r="U1" s="1"/>
      <c r="V1" s="1"/>
      <c r="W1" s="1"/>
      <c r="X1" s="1"/>
      <c r="Y1" s="1"/>
      <c r="Z1" s="1"/>
      <c r="AA1" s="1"/>
    </row>
    <row r="2" spans="1:27" ht="12" customHeight="1">
      <c r="A2" s="1"/>
      <c r="B2" s="28" t="s">
        <v>44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T2" s="1"/>
      <c r="U2" s="1"/>
      <c r="V2" s="1"/>
      <c r="W2" s="1"/>
      <c r="X2" s="1"/>
      <c r="Y2" s="1"/>
      <c r="Z2" s="1"/>
      <c r="AA2" s="1"/>
    </row>
    <row r="3" spans="1:27" ht="12" customHeight="1">
      <c r="A3" s="1"/>
      <c r="B3" s="23" t="s">
        <v>45</v>
      </c>
      <c r="C3" s="24"/>
      <c r="D3" s="23"/>
      <c r="E3" s="23"/>
      <c r="F3" s="23"/>
      <c r="G3" s="23"/>
      <c r="H3" s="23"/>
      <c r="I3" s="23"/>
      <c r="J3" s="23"/>
      <c r="K3" s="23"/>
      <c r="L3" s="23"/>
      <c r="M3" s="25"/>
      <c r="N3" s="24"/>
      <c r="O3" s="23"/>
      <c r="P3" s="23"/>
      <c r="Q3" s="23"/>
      <c r="R3" s="23"/>
      <c r="S3" s="23"/>
      <c r="T3" s="23"/>
      <c r="U3" s="23"/>
      <c r="V3" s="23"/>
      <c r="W3" s="1"/>
      <c r="X3" s="1"/>
      <c r="Y3" s="1"/>
      <c r="Z3" s="1"/>
      <c r="AA3" s="1"/>
    </row>
    <row r="4" spans="1:27" ht="12" customHeight="1">
      <c r="A4" s="1"/>
      <c r="B4" s="52" t="s">
        <v>22</v>
      </c>
      <c r="C4" s="49"/>
      <c r="D4" s="33" t="s">
        <v>0</v>
      </c>
      <c r="E4" s="33" t="s">
        <v>33</v>
      </c>
      <c r="F4" s="33" t="s">
        <v>32</v>
      </c>
      <c r="G4" s="43" t="s">
        <v>1</v>
      </c>
      <c r="H4" s="43" t="s">
        <v>2</v>
      </c>
      <c r="I4" s="33" t="s">
        <v>34</v>
      </c>
      <c r="J4" s="33" t="s">
        <v>3</v>
      </c>
      <c r="K4" s="33" t="s">
        <v>35</v>
      </c>
      <c r="L4" s="33" t="s">
        <v>36</v>
      </c>
      <c r="M4" s="33" t="s">
        <v>37</v>
      </c>
      <c r="N4" s="33" t="s">
        <v>38</v>
      </c>
      <c r="O4" s="33" t="s">
        <v>4</v>
      </c>
      <c r="P4" s="38" t="s">
        <v>12</v>
      </c>
      <c r="Q4" s="38"/>
      <c r="R4" s="38"/>
      <c r="S4" s="38"/>
      <c r="T4" s="33" t="s">
        <v>41</v>
      </c>
      <c r="U4" s="33" t="s">
        <v>42</v>
      </c>
      <c r="V4" s="33" t="s">
        <v>7</v>
      </c>
      <c r="W4" s="1"/>
      <c r="X4" s="1"/>
      <c r="Y4" s="1"/>
      <c r="Z4" s="1"/>
      <c r="AA4" s="1"/>
    </row>
    <row r="5" spans="1:27" ht="12" customHeight="1">
      <c r="A5" s="1"/>
      <c r="B5" s="48"/>
      <c r="C5" s="49"/>
      <c r="D5" s="42"/>
      <c r="E5" s="42"/>
      <c r="F5" s="42"/>
      <c r="G5" s="34"/>
      <c r="H5" s="34"/>
      <c r="I5" s="42"/>
      <c r="J5" s="34"/>
      <c r="K5" s="34"/>
      <c r="L5" s="34"/>
      <c r="M5" s="34"/>
      <c r="N5" s="34"/>
      <c r="O5" s="34"/>
      <c r="P5" s="36" t="s">
        <v>40</v>
      </c>
      <c r="Q5" s="36" t="s">
        <v>5</v>
      </c>
      <c r="R5" s="36" t="s">
        <v>39</v>
      </c>
      <c r="S5" s="39" t="s">
        <v>6</v>
      </c>
      <c r="T5" s="34"/>
      <c r="U5" s="34"/>
      <c r="V5" s="34"/>
      <c r="W5" s="1"/>
      <c r="X5" s="1"/>
      <c r="Y5" s="1"/>
      <c r="Z5" s="1"/>
      <c r="AA5" s="1"/>
    </row>
    <row r="6" spans="1:27" ht="12" customHeight="1">
      <c r="A6" s="1"/>
      <c r="B6" s="48"/>
      <c r="C6" s="49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6"/>
      <c r="Q6" s="36"/>
      <c r="R6" s="36"/>
      <c r="S6" s="40"/>
      <c r="T6" s="34"/>
      <c r="U6" s="34"/>
      <c r="V6" s="34"/>
      <c r="W6" s="1"/>
      <c r="X6" s="1"/>
      <c r="Y6" s="1"/>
      <c r="Z6" s="1"/>
      <c r="AA6" s="1"/>
    </row>
    <row r="7" spans="1:27" ht="12" customHeight="1">
      <c r="A7" s="1"/>
      <c r="B7" s="50"/>
      <c r="C7" s="51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7"/>
      <c r="Q7" s="37"/>
      <c r="R7" s="37"/>
      <c r="S7" s="41"/>
      <c r="T7" s="35"/>
      <c r="U7" s="35"/>
      <c r="V7" s="35"/>
      <c r="W7" s="1"/>
      <c r="X7" s="1"/>
      <c r="Y7" s="1"/>
      <c r="Z7" s="1"/>
      <c r="AA7" s="1"/>
    </row>
    <row r="8" spans="1:27" ht="12" customHeight="1">
      <c r="A8" s="1"/>
      <c r="B8" s="3"/>
      <c r="C8" s="4"/>
      <c r="D8" s="7" t="s">
        <v>19</v>
      </c>
      <c r="E8" s="7" t="s">
        <v>19</v>
      </c>
      <c r="F8" s="7" t="s">
        <v>20</v>
      </c>
      <c r="G8" s="7" t="s">
        <v>15</v>
      </c>
      <c r="H8" s="7" t="s">
        <v>16</v>
      </c>
      <c r="I8" s="7" t="s">
        <v>23</v>
      </c>
      <c r="J8" s="7" t="s">
        <v>16</v>
      </c>
      <c r="K8" s="7" t="s">
        <v>16</v>
      </c>
      <c r="L8" s="7" t="s">
        <v>23</v>
      </c>
      <c r="M8" s="7" t="s">
        <v>23</v>
      </c>
      <c r="N8" s="7" t="s">
        <v>23</v>
      </c>
      <c r="O8" s="7" t="s">
        <v>23</v>
      </c>
      <c r="P8" s="7" t="s">
        <v>23</v>
      </c>
      <c r="Q8" s="7" t="s">
        <v>23</v>
      </c>
      <c r="R8" s="7" t="s">
        <v>23</v>
      </c>
      <c r="S8" s="7" t="s">
        <v>23</v>
      </c>
      <c r="T8" s="7" t="s">
        <v>23</v>
      </c>
      <c r="U8" s="7" t="s">
        <v>23</v>
      </c>
      <c r="V8" s="7" t="s">
        <v>23</v>
      </c>
      <c r="W8" s="1"/>
      <c r="X8" s="1"/>
      <c r="Y8" s="1"/>
      <c r="Z8" s="1"/>
      <c r="AA8" s="1"/>
    </row>
    <row r="9" spans="1:27" ht="12" customHeight="1">
      <c r="A9" s="1"/>
      <c r="B9" s="29" t="s">
        <v>21</v>
      </c>
      <c r="C9" s="30"/>
      <c r="D9" s="9">
        <v>188.9</v>
      </c>
      <c r="E9" s="9">
        <v>55.9</v>
      </c>
      <c r="F9" s="9">
        <v>43.4</v>
      </c>
      <c r="G9" s="9">
        <v>78.1</v>
      </c>
      <c r="H9" s="9">
        <v>5</v>
      </c>
      <c r="I9" s="11">
        <v>7647</v>
      </c>
      <c r="J9" s="9">
        <v>3.4</v>
      </c>
      <c r="K9" s="9">
        <v>1.8</v>
      </c>
      <c r="L9" s="11">
        <v>122988</v>
      </c>
      <c r="M9" s="11">
        <v>165198</v>
      </c>
      <c r="N9" s="11" t="e">
        <f>SUM(M9―L9)</f>
        <v>#NAME?</v>
      </c>
      <c r="O9" s="11">
        <v>505488</v>
      </c>
      <c r="P9" s="11">
        <f aca="true" t="shared" si="0" ref="P9:P14">SUM(Q9:S9)</f>
        <v>464088</v>
      </c>
      <c r="Q9" s="11">
        <v>381630</v>
      </c>
      <c r="R9" s="11">
        <v>48696</v>
      </c>
      <c r="S9" s="11">
        <v>33762</v>
      </c>
      <c r="T9" s="11" t="e">
        <f>SUM(O9―P9)</f>
        <v>#NAME?</v>
      </c>
      <c r="U9" s="11" t="e">
        <f aca="true" t="shared" si="1" ref="U9:U14">SUM(N9,T9)</f>
        <v>#NAME?</v>
      </c>
      <c r="V9" s="11">
        <v>7395</v>
      </c>
      <c r="W9" s="1"/>
      <c r="X9" s="1"/>
      <c r="Y9" s="1"/>
      <c r="Z9" s="1"/>
      <c r="AA9" s="1"/>
    </row>
    <row r="10" spans="1:27" ht="12" customHeight="1">
      <c r="A10" s="1"/>
      <c r="B10" s="6"/>
      <c r="C10" s="5">
        <v>2</v>
      </c>
      <c r="D10" s="9">
        <v>102.1</v>
      </c>
      <c r="E10" s="9">
        <v>49.6</v>
      </c>
      <c r="F10" s="9">
        <v>48.6</v>
      </c>
      <c r="G10" s="9">
        <v>82.1</v>
      </c>
      <c r="H10" s="9">
        <v>5.3</v>
      </c>
      <c r="I10" s="11">
        <v>7866</v>
      </c>
      <c r="J10" s="9">
        <v>4.6</v>
      </c>
      <c r="K10" s="9">
        <v>2.6</v>
      </c>
      <c r="L10" s="11">
        <v>184455</v>
      </c>
      <c r="M10" s="11">
        <v>184677</v>
      </c>
      <c r="N10" s="11" t="e">
        <f>SUM(M10―L10)</f>
        <v>#NAME?</v>
      </c>
      <c r="O10" s="11">
        <v>648666</v>
      </c>
      <c r="P10" s="11">
        <f t="shared" si="0"/>
        <v>539202</v>
      </c>
      <c r="Q10" s="11">
        <v>407697</v>
      </c>
      <c r="R10" s="11">
        <v>76377</v>
      </c>
      <c r="S10" s="11">
        <v>55128</v>
      </c>
      <c r="T10" s="11" t="e">
        <f>SUM(O10―P10)</f>
        <v>#NAME?</v>
      </c>
      <c r="U10" s="11" t="e">
        <f t="shared" si="1"/>
        <v>#NAME?</v>
      </c>
      <c r="V10" s="11">
        <v>31362</v>
      </c>
      <c r="W10" s="1"/>
      <c r="X10" s="1"/>
      <c r="Y10" s="1"/>
      <c r="Z10" s="1"/>
      <c r="AA10" s="1"/>
    </row>
    <row r="11" spans="1:27" ht="12" customHeight="1">
      <c r="A11" s="1"/>
      <c r="B11" s="6"/>
      <c r="C11" s="5">
        <v>3</v>
      </c>
      <c r="D11" s="9">
        <v>113.4</v>
      </c>
      <c r="E11" s="9">
        <v>58.8</v>
      </c>
      <c r="F11" s="9">
        <v>51.9</v>
      </c>
      <c r="G11" s="9">
        <v>81.8</v>
      </c>
      <c r="H11" s="9">
        <v>5.5</v>
      </c>
      <c r="I11" s="11">
        <v>19017</v>
      </c>
      <c r="J11" s="9">
        <v>6.1</v>
      </c>
      <c r="K11" s="9">
        <v>4.3</v>
      </c>
      <c r="L11" s="11">
        <v>807045</v>
      </c>
      <c r="M11" s="11">
        <v>818901</v>
      </c>
      <c r="N11" s="11" t="e">
        <f>SUM(M11―L11)</f>
        <v>#NAME?</v>
      </c>
      <c r="O11" s="11">
        <v>1285254</v>
      </c>
      <c r="P11" s="11">
        <f t="shared" si="0"/>
        <v>1133883</v>
      </c>
      <c r="Q11" s="11">
        <v>924090</v>
      </c>
      <c r="R11" s="11">
        <v>114825</v>
      </c>
      <c r="S11" s="11">
        <v>94968</v>
      </c>
      <c r="T11" s="11" t="e">
        <f>SUM(O11―P11)</f>
        <v>#NAME?</v>
      </c>
      <c r="U11" s="11" t="e">
        <f t="shared" si="1"/>
        <v>#NAME?</v>
      </c>
      <c r="V11" s="11">
        <v>2769</v>
      </c>
      <c r="W11" s="1"/>
      <c r="X11" s="1"/>
      <c r="Y11" s="1"/>
      <c r="Z11" s="1"/>
      <c r="AA11" s="1"/>
    </row>
    <row r="12" spans="1:27" ht="12" customHeight="1">
      <c r="A12" s="1"/>
      <c r="B12" s="6"/>
      <c r="C12" s="5">
        <v>4</v>
      </c>
      <c r="D12" s="9">
        <v>145.5</v>
      </c>
      <c r="E12" s="9">
        <v>96.5</v>
      </c>
      <c r="F12" s="9">
        <v>66.3</v>
      </c>
      <c r="G12" s="9">
        <v>79.6</v>
      </c>
      <c r="H12" s="9">
        <v>5.3</v>
      </c>
      <c r="I12" s="11">
        <v>10467</v>
      </c>
      <c r="J12" s="9">
        <v>4.8</v>
      </c>
      <c r="K12" s="9">
        <v>2.3</v>
      </c>
      <c r="L12" s="11">
        <v>210129</v>
      </c>
      <c r="M12" s="11">
        <v>202863</v>
      </c>
      <c r="N12" s="11" t="e">
        <f>SUM(M12―L12)</f>
        <v>#NAME?</v>
      </c>
      <c r="O12" s="11">
        <v>526827</v>
      </c>
      <c r="P12" s="11">
        <f t="shared" si="0"/>
        <v>400746</v>
      </c>
      <c r="Q12" s="11">
        <v>299568</v>
      </c>
      <c r="R12" s="11">
        <v>52914</v>
      </c>
      <c r="S12" s="11">
        <v>48264</v>
      </c>
      <c r="T12" s="11" t="e">
        <f>SUM(O12―P12)</f>
        <v>#NAME?</v>
      </c>
      <c r="U12" s="11" t="e">
        <f t="shared" si="1"/>
        <v>#NAME?</v>
      </c>
      <c r="V12" s="11">
        <v>4254</v>
      </c>
      <c r="W12" s="1"/>
      <c r="X12" s="1"/>
      <c r="Y12" s="1"/>
      <c r="Z12" s="1"/>
      <c r="AA12" s="1"/>
    </row>
    <row r="13" spans="1:27" ht="12" customHeight="1">
      <c r="A13" s="1"/>
      <c r="B13" s="26" t="s">
        <v>46</v>
      </c>
      <c r="C13" s="27"/>
      <c r="D13" s="10">
        <v>123.3</v>
      </c>
      <c r="E13" s="10">
        <v>65.1</v>
      </c>
      <c r="F13" s="10">
        <v>52.8</v>
      </c>
      <c r="G13" s="10">
        <v>80.4</v>
      </c>
      <c r="H13" s="10">
        <v>5.3</v>
      </c>
      <c r="I13" s="18">
        <v>11280</v>
      </c>
      <c r="J13" s="10">
        <v>4.7</v>
      </c>
      <c r="K13" s="10">
        <v>2.8</v>
      </c>
      <c r="L13" s="12">
        <v>333006</v>
      </c>
      <c r="M13" s="12">
        <v>346707</v>
      </c>
      <c r="N13" s="12" t="e">
        <f>SUM(M13―L13)</f>
        <v>#NAME?</v>
      </c>
      <c r="O13" s="12">
        <v>747177</v>
      </c>
      <c r="P13" s="12">
        <f t="shared" si="0"/>
        <v>636423</v>
      </c>
      <c r="Q13" s="12">
        <v>504885</v>
      </c>
      <c r="R13" s="12">
        <v>73365</v>
      </c>
      <c r="S13" s="12">
        <v>58173</v>
      </c>
      <c r="T13" s="12" t="e">
        <f>SUM(O13―P13)</f>
        <v>#NAME?</v>
      </c>
      <c r="U13" s="12" t="e">
        <f t="shared" si="1"/>
        <v>#NAME?</v>
      </c>
      <c r="V13" s="12">
        <v>11409</v>
      </c>
      <c r="W13" s="1"/>
      <c r="X13" s="1"/>
      <c r="Y13" s="1"/>
      <c r="Z13" s="1"/>
      <c r="AA13" s="1"/>
    </row>
    <row r="14" spans="1:27" ht="12" customHeight="1">
      <c r="A14" s="1"/>
      <c r="B14" s="44" t="s">
        <v>30</v>
      </c>
      <c r="C14" s="45"/>
      <c r="D14" s="9">
        <v>109.4</v>
      </c>
      <c r="E14" s="9">
        <v>52.9</v>
      </c>
      <c r="F14" s="9">
        <v>48.3</v>
      </c>
      <c r="G14" s="9">
        <v>80.7</v>
      </c>
      <c r="H14" s="9">
        <v>5.2</v>
      </c>
      <c r="I14" s="19">
        <v>8314</v>
      </c>
      <c r="J14" s="9">
        <v>4.2</v>
      </c>
      <c r="K14" s="9">
        <v>2.4</v>
      </c>
      <c r="L14" s="11">
        <v>136833</v>
      </c>
      <c r="M14" s="11">
        <v>161867</v>
      </c>
      <c r="N14" s="11" t="e">
        <f>SUM(M14―L14)</f>
        <v>#NAME?</v>
      </c>
      <c r="O14" s="11">
        <v>489309</v>
      </c>
      <c r="P14" s="11">
        <f t="shared" si="0"/>
        <v>405399</v>
      </c>
      <c r="Q14" s="11">
        <v>309454</v>
      </c>
      <c r="R14" s="11">
        <v>53635</v>
      </c>
      <c r="S14" s="11">
        <v>42310</v>
      </c>
      <c r="T14" s="11" t="e">
        <f>SUM(O14―P14)</f>
        <v>#NAME?</v>
      </c>
      <c r="U14" s="11" t="e">
        <f t="shared" si="1"/>
        <v>#NAME?</v>
      </c>
      <c r="V14" s="11">
        <v>4591</v>
      </c>
      <c r="W14" s="1"/>
      <c r="X14" s="1"/>
      <c r="Y14" s="1"/>
      <c r="Z14" s="1"/>
      <c r="AA14" s="1"/>
    </row>
    <row r="15" spans="1:27" ht="12" customHeight="1">
      <c r="A15" s="1"/>
      <c r="B15" s="21"/>
      <c r="C15" s="22"/>
      <c r="D15" s="9"/>
      <c r="E15" s="9"/>
      <c r="F15" s="9"/>
      <c r="G15" s="13" t="s">
        <v>49</v>
      </c>
      <c r="H15" s="13" t="s">
        <v>49</v>
      </c>
      <c r="I15" s="13" t="s">
        <v>49</v>
      </c>
      <c r="J15" s="13" t="s">
        <v>49</v>
      </c>
      <c r="K15" s="13" t="s">
        <v>49</v>
      </c>
      <c r="L15" s="13" t="s">
        <v>49</v>
      </c>
      <c r="M15" s="13" t="s">
        <v>49</v>
      </c>
      <c r="N15" s="13" t="s">
        <v>49</v>
      </c>
      <c r="O15" s="13" t="s">
        <v>49</v>
      </c>
      <c r="P15" s="13" t="s">
        <v>49</v>
      </c>
      <c r="Q15" s="13" t="s">
        <v>49</v>
      </c>
      <c r="R15" s="13" t="s">
        <v>49</v>
      </c>
      <c r="S15" s="13" t="s">
        <v>49</v>
      </c>
      <c r="T15" s="13" t="s">
        <v>49</v>
      </c>
      <c r="U15" s="13" t="s">
        <v>49</v>
      </c>
      <c r="V15" s="13" t="s">
        <v>49</v>
      </c>
      <c r="W15" s="1"/>
      <c r="X15" s="1"/>
      <c r="Y15" s="1"/>
      <c r="Z15" s="1"/>
      <c r="AA15" s="1"/>
    </row>
    <row r="16" spans="1:27" ht="12" customHeight="1">
      <c r="A16" s="1"/>
      <c r="B16" s="44" t="s">
        <v>31</v>
      </c>
      <c r="C16" s="45"/>
      <c r="D16" s="13" t="s">
        <v>51</v>
      </c>
      <c r="E16" s="13" t="s">
        <v>51</v>
      </c>
      <c r="F16" s="13" t="s">
        <v>51</v>
      </c>
      <c r="G16" s="9">
        <v>99.6</v>
      </c>
      <c r="H16" s="9">
        <v>101.9</v>
      </c>
      <c r="I16" s="13">
        <v>135.7</v>
      </c>
      <c r="J16" s="9">
        <v>111.9</v>
      </c>
      <c r="K16" s="9">
        <v>116.7</v>
      </c>
      <c r="L16" s="9">
        <v>243.4</v>
      </c>
      <c r="M16" s="9">
        <v>214.2</v>
      </c>
      <c r="N16" s="9">
        <v>54.7</v>
      </c>
      <c r="O16" s="9">
        <v>152.7</v>
      </c>
      <c r="P16" s="9">
        <v>157</v>
      </c>
      <c r="Q16" s="9">
        <v>163.2</v>
      </c>
      <c r="R16" s="9">
        <v>136.8</v>
      </c>
      <c r="S16" s="9">
        <v>137.5</v>
      </c>
      <c r="T16" s="9">
        <v>132</v>
      </c>
      <c r="U16" s="9">
        <v>114.2</v>
      </c>
      <c r="V16" s="9">
        <v>248.6</v>
      </c>
      <c r="W16" s="1"/>
      <c r="X16" s="1"/>
      <c r="Y16" s="1"/>
      <c r="Z16" s="1"/>
      <c r="AA16" s="1"/>
    </row>
    <row r="17" spans="1:27" ht="12" customHeight="1">
      <c r="A17" s="1"/>
      <c r="B17" s="16"/>
      <c r="C17" s="17"/>
      <c r="D17" s="14"/>
      <c r="E17" s="14"/>
      <c r="F17" s="14"/>
      <c r="G17" s="14"/>
      <c r="H17" s="14"/>
      <c r="I17" s="14"/>
      <c r="J17" s="14"/>
      <c r="K17" s="14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"/>
      <c r="X17" s="1"/>
      <c r="Y17" s="1"/>
      <c r="Z17" s="1"/>
      <c r="AA17" s="1"/>
    </row>
    <row r="18" spans="1:27" ht="12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ht="12" customHeight="1">
      <c r="A19" s="1"/>
      <c r="B19" s="23" t="s">
        <v>29</v>
      </c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1"/>
      <c r="X19" s="1"/>
      <c r="Y19" s="1"/>
      <c r="Z19" s="1"/>
      <c r="AA19" s="1"/>
    </row>
    <row r="20" spans="1:27" ht="12" customHeight="1">
      <c r="A20" s="1"/>
      <c r="B20" s="52" t="s">
        <v>22</v>
      </c>
      <c r="C20" s="49"/>
      <c r="D20" s="33" t="s">
        <v>0</v>
      </c>
      <c r="E20" s="33" t="s">
        <v>33</v>
      </c>
      <c r="F20" s="33" t="s">
        <v>32</v>
      </c>
      <c r="G20" s="43" t="s">
        <v>1</v>
      </c>
      <c r="H20" s="43" t="s">
        <v>2</v>
      </c>
      <c r="I20" s="33" t="s">
        <v>34</v>
      </c>
      <c r="J20" s="33" t="s">
        <v>3</v>
      </c>
      <c r="K20" s="33" t="s">
        <v>35</v>
      </c>
      <c r="L20" s="33" t="s">
        <v>36</v>
      </c>
      <c r="M20" s="33" t="s">
        <v>37</v>
      </c>
      <c r="N20" s="33" t="s">
        <v>38</v>
      </c>
      <c r="O20" s="33" t="s">
        <v>4</v>
      </c>
      <c r="P20" s="38" t="s">
        <v>12</v>
      </c>
      <c r="Q20" s="38"/>
      <c r="R20" s="38"/>
      <c r="S20" s="38"/>
      <c r="T20" s="33" t="s">
        <v>41</v>
      </c>
      <c r="U20" s="33" t="s">
        <v>42</v>
      </c>
      <c r="V20" s="33" t="s">
        <v>7</v>
      </c>
      <c r="W20" s="1"/>
      <c r="X20" s="1"/>
      <c r="Y20" s="1"/>
      <c r="Z20" s="1"/>
      <c r="AA20" s="1"/>
    </row>
    <row r="21" spans="1:27" ht="12" customHeight="1">
      <c r="A21" s="1"/>
      <c r="B21" s="48"/>
      <c r="C21" s="49"/>
      <c r="D21" s="42"/>
      <c r="E21" s="42"/>
      <c r="F21" s="42"/>
      <c r="G21" s="34"/>
      <c r="H21" s="34"/>
      <c r="I21" s="42"/>
      <c r="J21" s="34"/>
      <c r="K21" s="34"/>
      <c r="L21" s="34"/>
      <c r="M21" s="34"/>
      <c r="N21" s="34"/>
      <c r="O21" s="34"/>
      <c r="P21" s="36" t="s">
        <v>40</v>
      </c>
      <c r="Q21" s="36" t="s">
        <v>5</v>
      </c>
      <c r="R21" s="36" t="s">
        <v>39</v>
      </c>
      <c r="S21" s="39" t="s">
        <v>6</v>
      </c>
      <c r="T21" s="34"/>
      <c r="U21" s="34"/>
      <c r="V21" s="34"/>
      <c r="W21" s="1"/>
      <c r="X21" s="1"/>
      <c r="Y21" s="1"/>
      <c r="Z21" s="1"/>
      <c r="AA21" s="1"/>
    </row>
    <row r="22" spans="1:27" ht="12" customHeight="1">
      <c r="A22" s="1"/>
      <c r="B22" s="48"/>
      <c r="C22" s="49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6"/>
      <c r="Q22" s="36"/>
      <c r="R22" s="36"/>
      <c r="S22" s="40"/>
      <c r="T22" s="34"/>
      <c r="U22" s="34"/>
      <c r="V22" s="34"/>
      <c r="W22" s="1"/>
      <c r="X22" s="1"/>
      <c r="Y22" s="1"/>
      <c r="Z22" s="1"/>
      <c r="AA22" s="1"/>
    </row>
    <row r="23" spans="1:27" ht="12" customHeight="1">
      <c r="A23" s="1"/>
      <c r="B23" s="50"/>
      <c r="C23" s="51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7"/>
      <c r="Q23" s="37"/>
      <c r="R23" s="37"/>
      <c r="S23" s="41"/>
      <c r="T23" s="35"/>
      <c r="U23" s="35"/>
      <c r="V23" s="35"/>
      <c r="W23" s="1"/>
      <c r="X23" s="1"/>
      <c r="Y23" s="1"/>
      <c r="Z23" s="1"/>
      <c r="AA23" s="1"/>
    </row>
    <row r="24" spans="1:27" ht="12" customHeight="1">
      <c r="A24" s="1"/>
      <c r="B24" s="3"/>
      <c r="C24" s="4"/>
      <c r="D24" s="7" t="s">
        <v>24</v>
      </c>
      <c r="E24" s="7" t="s">
        <v>19</v>
      </c>
      <c r="F24" s="7" t="s">
        <v>20</v>
      </c>
      <c r="G24" s="7" t="s">
        <v>15</v>
      </c>
      <c r="H24" s="7" t="s">
        <v>16</v>
      </c>
      <c r="I24" s="7" t="s">
        <v>23</v>
      </c>
      <c r="J24" s="7" t="s">
        <v>16</v>
      </c>
      <c r="K24" s="7" t="s">
        <v>16</v>
      </c>
      <c r="L24" s="7" t="s">
        <v>23</v>
      </c>
      <c r="M24" s="7" t="s">
        <v>23</v>
      </c>
      <c r="N24" s="7" t="s">
        <v>23</v>
      </c>
      <c r="O24" s="7" t="s">
        <v>23</v>
      </c>
      <c r="P24" s="7" t="s">
        <v>23</v>
      </c>
      <c r="Q24" s="7" t="s">
        <v>23</v>
      </c>
      <c r="R24" s="7" t="s">
        <v>23</v>
      </c>
      <c r="S24" s="7" t="s">
        <v>23</v>
      </c>
      <c r="T24" s="7" t="s">
        <v>23</v>
      </c>
      <c r="U24" s="7" t="s">
        <v>23</v>
      </c>
      <c r="V24" s="7" t="s">
        <v>23</v>
      </c>
      <c r="W24" s="1"/>
      <c r="X24" s="1"/>
      <c r="Y24" s="1"/>
      <c r="Z24" s="1"/>
      <c r="AA24" s="1"/>
    </row>
    <row r="25" spans="1:27" ht="12" customHeight="1">
      <c r="A25" s="1"/>
      <c r="B25" s="29" t="s">
        <v>21</v>
      </c>
      <c r="C25" s="30"/>
      <c r="D25" s="9">
        <v>96.2</v>
      </c>
      <c r="E25" s="9">
        <v>34</v>
      </c>
      <c r="F25" s="9">
        <v>35.3</v>
      </c>
      <c r="G25" s="9">
        <v>85.9</v>
      </c>
      <c r="H25" s="9">
        <v>4.7</v>
      </c>
      <c r="I25" s="11">
        <v>13875</v>
      </c>
      <c r="J25" s="9">
        <v>2.5</v>
      </c>
      <c r="K25" s="9">
        <v>0.9</v>
      </c>
      <c r="L25" s="11">
        <v>186057</v>
      </c>
      <c r="M25" s="11">
        <v>200820</v>
      </c>
      <c r="N25" s="11" t="e">
        <f>SUM(M25―L25)</f>
        <v>#NAME?</v>
      </c>
      <c r="O25" s="11">
        <v>533109</v>
      </c>
      <c r="P25" s="11">
        <f>SUM(Q25:S25)</f>
        <v>438969</v>
      </c>
      <c r="Q25" s="11">
        <v>387186</v>
      </c>
      <c r="R25" s="11">
        <v>22335</v>
      </c>
      <c r="S25" s="11">
        <v>29448</v>
      </c>
      <c r="T25" s="11" t="e">
        <f>SUM(O25―P25)</f>
        <v>#NAME?</v>
      </c>
      <c r="U25" s="11" t="e">
        <f aca="true" t="shared" si="2" ref="U25:U30">SUM(N25,T25)</f>
        <v>#NAME?</v>
      </c>
      <c r="V25" s="11">
        <v>4230</v>
      </c>
      <c r="W25" s="1"/>
      <c r="X25" s="1"/>
      <c r="Y25" s="1"/>
      <c r="Z25" s="1"/>
      <c r="AA25" s="1"/>
    </row>
    <row r="26" spans="1:27" ht="12" customHeight="1">
      <c r="A26" s="1"/>
      <c r="B26" s="6"/>
      <c r="C26" s="5">
        <v>2</v>
      </c>
      <c r="D26" s="9">
        <v>86.6</v>
      </c>
      <c r="E26" s="9">
        <v>27.8</v>
      </c>
      <c r="F26" s="9">
        <v>32.1</v>
      </c>
      <c r="G26" s="9">
        <v>86.9</v>
      </c>
      <c r="H26" s="9">
        <v>4.9</v>
      </c>
      <c r="I26" s="11">
        <v>11913</v>
      </c>
      <c r="J26" s="9">
        <v>2.2</v>
      </c>
      <c r="K26" s="9">
        <v>0.5</v>
      </c>
      <c r="L26" s="11">
        <v>177468</v>
      </c>
      <c r="M26" s="11">
        <v>238341</v>
      </c>
      <c r="N26" s="11" t="e">
        <f>SUM(M26―L26)</f>
        <v>#NAME?</v>
      </c>
      <c r="O26" s="11">
        <v>528897</v>
      </c>
      <c r="P26" s="11">
        <f aca="true" t="shared" si="3" ref="P26:P32">SUM(Q26:S26)</f>
        <v>514254</v>
      </c>
      <c r="Q26" s="11">
        <v>481557</v>
      </c>
      <c r="R26" s="11">
        <v>11262</v>
      </c>
      <c r="S26" s="11">
        <v>21435</v>
      </c>
      <c r="T26" s="11">
        <v>44643</v>
      </c>
      <c r="U26" s="11" t="e">
        <f t="shared" si="2"/>
        <v>#NAME?</v>
      </c>
      <c r="V26" s="11">
        <v>2061</v>
      </c>
      <c r="W26" s="1"/>
      <c r="X26" s="1"/>
      <c r="Y26" s="1"/>
      <c r="Z26" s="1"/>
      <c r="AA26" s="1"/>
    </row>
    <row r="27" spans="1:27" ht="12" customHeight="1">
      <c r="A27" s="1"/>
      <c r="B27" s="6"/>
      <c r="C27" s="5">
        <v>3</v>
      </c>
      <c r="D27" s="9">
        <v>80.7</v>
      </c>
      <c r="E27" s="9">
        <v>24.8</v>
      </c>
      <c r="F27" s="9">
        <v>30.78</v>
      </c>
      <c r="G27" s="9">
        <v>85.6</v>
      </c>
      <c r="H27" s="9">
        <v>5.2</v>
      </c>
      <c r="I27" s="11">
        <v>24846</v>
      </c>
      <c r="J27" s="9">
        <v>2.1</v>
      </c>
      <c r="K27" s="9">
        <v>0.3</v>
      </c>
      <c r="L27" s="11">
        <v>176619</v>
      </c>
      <c r="M27" s="11">
        <v>178203</v>
      </c>
      <c r="N27" s="11" t="e">
        <f>SUM(M27―L27)</f>
        <v>#NAME?</v>
      </c>
      <c r="O27" s="11">
        <v>446397</v>
      </c>
      <c r="P27" s="11">
        <f t="shared" si="3"/>
        <v>377475</v>
      </c>
      <c r="Q27" s="11">
        <v>347403</v>
      </c>
      <c r="R27" s="11">
        <v>7101</v>
      </c>
      <c r="S27" s="11">
        <v>22971</v>
      </c>
      <c r="T27" s="11" t="e">
        <f>SUM(O27―P27)</f>
        <v>#NAME?</v>
      </c>
      <c r="U27" s="11" t="e">
        <f t="shared" si="2"/>
        <v>#NAME?</v>
      </c>
      <c r="V27" s="11">
        <v>438</v>
      </c>
      <c r="W27" s="1"/>
      <c r="X27" s="1"/>
      <c r="Y27" s="1"/>
      <c r="Z27" s="1"/>
      <c r="AA27" s="1"/>
    </row>
    <row r="28" spans="1:27" ht="12" customHeight="1">
      <c r="A28" s="1"/>
      <c r="B28" s="6"/>
      <c r="C28" s="5">
        <v>4</v>
      </c>
      <c r="D28" s="9">
        <v>94.2</v>
      </c>
      <c r="E28" s="9">
        <v>31.4</v>
      </c>
      <c r="F28" s="9">
        <v>33.3</v>
      </c>
      <c r="G28" s="9">
        <v>84.7</v>
      </c>
      <c r="H28" s="9">
        <v>4.7</v>
      </c>
      <c r="I28" s="11">
        <v>15087</v>
      </c>
      <c r="J28" s="9">
        <v>2.1</v>
      </c>
      <c r="K28" s="9">
        <v>0.3</v>
      </c>
      <c r="L28" s="11">
        <v>216171</v>
      </c>
      <c r="M28" s="11">
        <v>211986</v>
      </c>
      <c r="N28" s="11" t="e">
        <f>SUM(M28―L28)</f>
        <v>#NAME?</v>
      </c>
      <c r="O28" s="11">
        <v>462933</v>
      </c>
      <c r="P28" s="11">
        <f t="shared" si="3"/>
        <v>369879</v>
      </c>
      <c r="Q28" s="11">
        <v>337467</v>
      </c>
      <c r="R28" s="11">
        <v>9522</v>
      </c>
      <c r="S28" s="11">
        <v>22890</v>
      </c>
      <c r="T28" s="11" t="e">
        <f>SUM(O28―P28)</f>
        <v>#NAME?</v>
      </c>
      <c r="U28" s="11" t="e">
        <f t="shared" si="2"/>
        <v>#NAME?</v>
      </c>
      <c r="V28" s="11">
        <v>153</v>
      </c>
      <c r="W28" s="1"/>
      <c r="X28" s="1"/>
      <c r="Y28" s="1"/>
      <c r="Z28" s="1"/>
      <c r="AA28" s="1"/>
    </row>
    <row r="29" spans="1:27" ht="12" customHeight="1">
      <c r="A29" s="1"/>
      <c r="B29" s="26" t="s">
        <v>46</v>
      </c>
      <c r="C29" s="27"/>
      <c r="D29" s="10">
        <v>89.6</v>
      </c>
      <c r="E29" s="10">
        <v>29.4</v>
      </c>
      <c r="F29" s="10">
        <v>32.8</v>
      </c>
      <c r="G29" s="10">
        <v>85.8</v>
      </c>
      <c r="H29" s="10">
        <v>4.9</v>
      </c>
      <c r="I29" s="20">
        <v>16434</v>
      </c>
      <c r="J29" s="10">
        <v>2.2</v>
      </c>
      <c r="K29" s="10">
        <v>0.5</v>
      </c>
      <c r="L29" s="12">
        <v>189078</v>
      </c>
      <c r="M29" s="12">
        <v>207336</v>
      </c>
      <c r="N29" s="12" t="e">
        <f>SUM(M29―L29)</f>
        <v>#NAME?</v>
      </c>
      <c r="O29" s="12">
        <v>500334</v>
      </c>
      <c r="P29" s="12">
        <f>SUM(Q29:S29)</f>
        <v>425145</v>
      </c>
      <c r="Q29" s="12">
        <v>388404</v>
      </c>
      <c r="R29" s="12">
        <v>12555</v>
      </c>
      <c r="S29" s="12">
        <v>24186</v>
      </c>
      <c r="T29" s="12" t="e">
        <f>SUM(O29―P29)</f>
        <v>#NAME?</v>
      </c>
      <c r="U29" s="12" t="e">
        <f t="shared" si="2"/>
        <v>#NAME?</v>
      </c>
      <c r="V29" s="12">
        <v>1722</v>
      </c>
      <c r="W29" s="1"/>
      <c r="X29" s="1"/>
      <c r="Y29" s="1"/>
      <c r="Z29" s="1"/>
      <c r="AA29" s="1"/>
    </row>
    <row r="30" spans="1:27" ht="12" customHeight="1">
      <c r="A30" s="1"/>
      <c r="B30" s="44" t="s">
        <v>30</v>
      </c>
      <c r="C30" s="45"/>
      <c r="D30" s="9">
        <v>93.9</v>
      </c>
      <c r="E30" s="9">
        <v>29.4</v>
      </c>
      <c r="F30" s="9">
        <v>31.3</v>
      </c>
      <c r="G30" s="9">
        <v>87.7</v>
      </c>
      <c r="H30" s="9">
        <v>4.9</v>
      </c>
      <c r="I30" s="19">
        <v>14735</v>
      </c>
      <c r="J30" s="9">
        <v>2.2</v>
      </c>
      <c r="K30" s="9">
        <v>0.4</v>
      </c>
      <c r="L30" s="11">
        <v>177180</v>
      </c>
      <c r="M30" s="11">
        <v>202222</v>
      </c>
      <c r="N30" s="11" t="e">
        <f>SUM(M30―L30)</f>
        <v>#NAME?</v>
      </c>
      <c r="O30" s="11">
        <v>501855</v>
      </c>
      <c r="P30" s="11">
        <v>448623</v>
      </c>
      <c r="Q30" s="11">
        <v>415595</v>
      </c>
      <c r="R30" s="11">
        <v>9656</v>
      </c>
      <c r="S30" s="11">
        <v>23369</v>
      </c>
      <c r="T30" s="11" t="e">
        <f>SUM(O30―P30)</f>
        <v>#NAME?</v>
      </c>
      <c r="U30" s="11" t="e">
        <f t="shared" si="2"/>
        <v>#NAME?</v>
      </c>
      <c r="V30" s="11">
        <v>4943</v>
      </c>
      <c r="W30" s="1"/>
      <c r="X30" s="1"/>
      <c r="Y30" s="1"/>
      <c r="Z30" s="1"/>
      <c r="AA30" s="1"/>
    </row>
    <row r="31" spans="1:27" ht="12" customHeight="1">
      <c r="A31" s="1"/>
      <c r="B31" s="21"/>
      <c r="C31" s="22"/>
      <c r="D31" s="9"/>
      <c r="E31" s="9"/>
      <c r="F31" s="9"/>
      <c r="G31" s="13" t="s">
        <v>49</v>
      </c>
      <c r="H31" s="13" t="s">
        <v>49</v>
      </c>
      <c r="I31" s="13" t="s">
        <v>49</v>
      </c>
      <c r="J31" s="13" t="s">
        <v>49</v>
      </c>
      <c r="K31" s="13" t="s">
        <v>49</v>
      </c>
      <c r="L31" s="13" t="s">
        <v>49</v>
      </c>
      <c r="M31" s="13" t="s">
        <v>49</v>
      </c>
      <c r="N31" s="13" t="s">
        <v>49</v>
      </c>
      <c r="O31" s="13" t="s">
        <v>49</v>
      </c>
      <c r="P31" s="13" t="s">
        <v>49</v>
      </c>
      <c r="Q31" s="13" t="s">
        <v>49</v>
      </c>
      <c r="R31" s="13" t="s">
        <v>49</v>
      </c>
      <c r="S31" s="13" t="s">
        <v>49</v>
      </c>
      <c r="T31" s="13" t="s">
        <v>49</v>
      </c>
      <c r="U31" s="13" t="s">
        <v>49</v>
      </c>
      <c r="V31" s="13" t="s">
        <v>49</v>
      </c>
      <c r="W31" s="1"/>
      <c r="X31" s="1"/>
      <c r="Y31" s="1"/>
      <c r="Z31" s="1"/>
      <c r="AA31" s="1"/>
    </row>
    <row r="32" spans="1:27" ht="12" customHeight="1">
      <c r="A32" s="1"/>
      <c r="B32" s="44" t="s">
        <v>31</v>
      </c>
      <c r="C32" s="45"/>
      <c r="D32" s="13" t="s">
        <v>51</v>
      </c>
      <c r="E32" s="13" t="s">
        <v>51</v>
      </c>
      <c r="F32" s="13" t="s">
        <v>51</v>
      </c>
      <c r="G32" s="9">
        <v>97.9</v>
      </c>
      <c r="H32" s="9">
        <v>100</v>
      </c>
      <c r="I32" s="13">
        <v>111.5</v>
      </c>
      <c r="J32" s="9">
        <v>100</v>
      </c>
      <c r="K32" s="9">
        <v>125</v>
      </c>
      <c r="L32" s="9">
        <v>106.7</v>
      </c>
      <c r="M32" s="9">
        <v>102.5</v>
      </c>
      <c r="N32" s="9">
        <v>72.9</v>
      </c>
      <c r="O32" s="9">
        <v>99.7</v>
      </c>
      <c r="P32" s="9">
        <f t="shared" si="3"/>
        <v>327</v>
      </c>
      <c r="Q32" s="9">
        <v>93.5</v>
      </c>
      <c r="R32" s="9">
        <v>130</v>
      </c>
      <c r="S32" s="9">
        <v>103.5</v>
      </c>
      <c r="T32" s="9">
        <v>141.2</v>
      </c>
      <c r="U32" s="9">
        <v>119.4</v>
      </c>
      <c r="V32" s="9">
        <v>34.8</v>
      </c>
      <c r="W32" s="1"/>
      <c r="X32" s="1"/>
      <c r="Y32" s="1"/>
      <c r="Z32" s="1"/>
      <c r="AA32" s="1"/>
    </row>
    <row r="33" spans="1:27" ht="12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ht="12" customHeight="1">
      <c r="B34" s="8" t="s">
        <v>18</v>
      </c>
    </row>
    <row r="35" ht="13.5">
      <c r="B35" s="8"/>
    </row>
  </sheetData>
  <mergeCells count="50">
    <mergeCell ref="K4:K7"/>
    <mergeCell ref="V4:V7"/>
    <mergeCell ref="F20:F23"/>
    <mergeCell ref="G20:G23"/>
    <mergeCell ref="H20:H23"/>
    <mergeCell ref="I20:I23"/>
    <mergeCell ref="J20:J23"/>
    <mergeCell ref="K20:K23"/>
    <mergeCell ref="T20:T23"/>
    <mergeCell ref="H4:H7"/>
    <mergeCell ref="I4:I7"/>
    <mergeCell ref="G4:G7"/>
    <mergeCell ref="J4:J7"/>
    <mergeCell ref="T4:T7"/>
    <mergeCell ref="U4:U7"/>
    <mergeCell ref="B20:C23"/>
    <mergeCell ref="D20:D23"/>
    <mergeCell ref="E20:E23"/>
    <mergeCell ref="F4:F7"/>
    <mergeCell ref="D4:D7"/>
    <mergeCell ref="E4:E7"/>
    <mergeCell ref="B9:C9"/>
    <mergeCell ref="B14:C14"/>
    <mergeCell ref="R5:R7"/>
    <mergeCell ref="S5:S7"/>
    <mergeCell ref="L20:L23"/>
    <mergeCell ref="M20:M23"/>
    <mergeCell ref="N4:N7"/>
    <mergeCell ref="P4:S4"/>
    <mergeCell ref="L4:L7"/>
    <mergeCell ref="M4:M7"/>
    <mergeCell ref="O4:O7"/>
    <mergeCell ref="P5:P7"/>
    <mergeCell ref="V20:V23"/>
    <mergeCell ref="P21:P23"/>
    <mergeCell ref="Q21:Q23"/>
    <mergeCell ref="R21:R23"/>
    <mergeCell ref="S21:S23"/>
    <mergeCell ref="P20:S20"/>
    <mergeCell ref="U20:U23"/>
    <mergeCell ref="Q5:Q7"/>
    <mergeCell ref="B16:C16"/>
    <mergeCell ref="B29:C29"/>
    <mergeCell ref="B32:C32"/>
    <mergeCell ref="N20:N23"/>
    <mergeCell ref="B25:C25"/>
    <mergeCell ref="B30:C30"/>
    <mergeCell ref="O20:O23"/>
    <mergeCell ref="B4:C7"/>
    <mergeCell ref="B13:C13"/>
  </mergeCells>
  <printOptions/>
  <pageMargins left="0.75" right="0.75" top="1" bottom="1" header="0.512" footer="0.51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33"/>
  <sheetViews>
    <sheetView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5.625" style="0" customWidth="1"/>
    <col min="3" max="3" width="7.375" style="0" customWidth="1"/>
    <col min="4" max="6" width="11.625" style="0" customWidth="1"/>
    <col min="7" max="8" width="9.50390625" style="0" bestFit="1" customWidth="1"/>
    <col min="9" max="9" width="13.125" style="0" customWidth="1"/>
    <col min="10" max="11" width="9.50390625" style="0" bestFit="1" customWidth="1"/>
    <col min="12" max="12" width="10.125" style="0" bestFit="1" customWidth="1"/>
    <col min="13" max="13" width="10.00390625" style="0" bestFit="1" customWidth="1"/>
    <col min="14" max="14" width="9.25390625" style="0" bestFit="1" customWidth="1"/>
    <col min="15" max="15" width="9.875" style="0" bestFit="1" customWidth="1"/>
    <col min="16" max="16" width="9.75390625" style="0" bestFit="1" customWidth="1"/>
    <col min="17" max="17" width="9.375" style="0" bestFit="1" customWidth="1"/>
    <col min="20" max="20" width="10.50390625" style="0" customWidth="1"/>
  </cols>
  <sheetData>
    <row r="1" spans="1:27" ht="14.25">
      <c r="A1" s="1"/>
      <c r="B1" s="2" t="s">
        <v>43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2" customHeight="1">
      <c r="A2" s="1"/>
      <c r="B2" s="28" t="s">
        <v>47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12" customHeight="1">
      <c r="A3" s="1"/>
      <c r="B3" s="1" t="s">
        <v>45</v>
      </c>
      <c r="D3" s="1"/>
      <c r="E3" s="1"/>
      <c r="F3" s="1"/>
      <c r="G3" s="1"/>
      <c r="H3" s="8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12" customHeight="1">
      <c r="A4" s="1"/>
      <c r="B4" s="53" t="s">
        <v>22</v>
      </c>
      <c r="C4" s="47"/>
      <c r="D4" s="33" t="s">
        <v>0</v>
      </c>
      <c r="E4" s="33" t="s">
        <v>33</v>
      </c>
      <c r="F4" s="33" t="s">
        <v>32</v>
      </c>
      <c r="G4" s="43" t="s">
        <v>1</v>
      </c>
      <c r="H4" s="43" t="s">
        <v>2</v>
      </c>
      <c r="I4" s="33" t="s">
        <v>34</v>
      </c>
      <c r="J4" s="33" t="s">
        <v>3</v>
      </c>
      <c r="K4" s="33" t="s">
        <v>35</v>
      </c>
      <c r="L4" s="33" t="s">
        <v>36</v>
      </c>
      <c r="M4" s="33" t="s">
        <v>37</v>
      </c>
      <c r="N4" s="33" t="s">
        <v>38</v>
      </c>
      <c r="O4" s="33" t="s">
        <v>4</v>
      </c>
      <c r="P4" s="38" t="s">
        <v>12</v>
      </c>
      <c r="Q4" s="38"/>
      <c r="R4" s="38"/>
      <c r="S4" s="38"/>
      <c r="T4" s="33" t="s">
        <v>41</v>
      </c>
      <c r="U4" s="33" t="s">
        <v>42</v>
      </c>
      <c r="V4" s="33" t="s">
        <v>7</v>
      </c>
      <c r="W4" s="1"/>
      <c r="X4" s="1"/>
      <c r="Y4" s="1"/>
      <c r="Z4" s="1"/>
      <c r="AA4" s="1"/>
    </row>
    <row r="5" spans="1:27" ht="12" customHeight="1">
      <c r="A5" s="1"/>
      <c r="B5" s="48"/>
      <c r="C5" s="49"/>
      <c r="D5" s="42"/>
      <c r="E5" s="42"/>
      <c r="F5" s="42"/>
      <c r="G5" s="34"/>
      <c r="H5" s="34"/>
      <c r="I5" s="42"/>
      <c r="J5" s="34"/>
      <c r="K5" s="34"/>
      <c r="L5" s="34"/>
      <c r="M5" s="34"/>
      <c r="N5" s="34"/>
      <c r="O5" s="34"/>
      <c r="P5" s="36" t="s">
        <v>40</v>
      </c>
      <c r="Q5" s="36" t="s">
        <v>5</v>
      </c>
      <c r="R5" s="36" t="s">
        <v>39</v>
      </c>
      <c r="S5" s="39" t="s">
        <v>6</v>
      </c>
      <c r="T5" s="34"/>
      <c r="U5" s="34"/>
      <c r="V5" s="34"/>
      <c r="W5" s="1"/>
      <c r="X5" s="1"/>
      <c r="Y5" s="1"/>
      <c r="Z5" s="1"/>
      <c r="AA5" s="1"/>
    </row>
    <row r="6" spans="1:27" ht="12" customHeight="1">
      <c r="A6" s="1"/>
      <c r="B6" s="48"/>
      <c r="C6" s="49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6"/>
      <c r="Q6" s="36"/>
      <c r="R6" s="36"/>
      <c r="S6" s="40"/>
      <c r="T6" s="34"/>
      <c r="U6" s="34"/>
      <c r="V6" s="34"/>
      <c r="W6" s="1"/>
      <c r="X6" s="1"/>
      <c r="Y6" s="1"/>
      <c r="Z6" s="1"/>
      <c r="AA6" s="1"/>
    </row>
    <row r="7" spans="1:27" ht="12" customHeight="1">
      <c r="A7" s="1"/>
      <c r="B7" s="50"/>
      <c r="C7" s="51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7"/>
      <c r="Q7" s="37"/>
      <c r="R7" s="37"/>
      <c r="S7" s="41"/>
      <c r="T7" s="35"/>
      <c r="U7" s="35"/>
      <c r="V7" s="35"/>
      <c r="W7" s="1"/>
      <c r="X7" s="1"/>
      <c r="Y7" s="1"/>
      <c r="Z7" s="1"/>
      <c r="AA7" s="1"/>
    </row>
    <row r="8" spans="1:27" ht="12" customHeight="1">
      <c r="A8" s="1"/>
      <c r="B8" s="3"/>
      <c r="C8" s="4"/>
      <c r="D8" s="7" t="s">
        <v>19</v>
      </c>
      <c r="E8" s="7" t="s">
        <v>19</v>
      </c>
      <c r="F8" s="7" t="s">
        <v>20</v>
      </c>
      <c r="G8" s="7" t="s">
        <v>15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23</v>
      </c>
      <c r="M8" s="7" t="s">
        <v>23</v>
      </c>
      <c r="N8" s="7" t="s">
        <v>23</v>
      </c>
      <c r="O8" s="7" t="s">
        <v>23</v>
      </c>
      <c r="P8" s="7" t="s">
        <v>23</v>
      </c>
      <c r="Q8" s="7" t="s">
        <v>23</v>
      </c>
      <c r="R8" s="7" t="s">
        <v>23</v>
      </c>
      <c r="S8" s="7" t="s">
        <v>23</v>
      </c>
      <c r="T8" s="7" t="s">
        <v>23</v>
      </c>
      <c r="U8" s="7" t="s">
        <v>23</v>
      </c>
      <c r="V8" s="7" t="s">
        <v>23</v>
      </c>
      <c r="W8" s="1"/>
      <c r="X8" s="1"/>
      <c r="Y8" s="1"/>
      <c r="Z8" s="1"/>
      <c r="AA8" s="1"/>
    </row>
    <row r="9" spans="1:27" ht="12" customHeight="1">
      <c r="A9" s="1"/>
      <c r="B9" s="29" t="s">
        <v>8</v>
      </c>
      <c r="C9" s="30"/>
      <c r="D9" s="9">
        <v>66.4</v>
      </c>
      <c r="E9" s="9">
        <v>16.9</v>
      </c>
      <c r="F9" s="9">
        <v>25.5</v>
      </c>
      <c r="G9" s="9">
        <v>25.8</v>
      </c>
      <c r="H9" s="9">
        <v>4.4</v>
      </c>
      <c r="I9" s="19">
        <v>6919</v>
      </c>
      <c r="J9" s="9">
        <v>1.5</v>
      </c>
      <c r="K9" s="9">
        <v>0.3</v>
      </c>
      <c r="L9" s="11">
        <v>13381</v>
      </c>
      <c r="M9" s="11">
        <v>12823</v>
      </c>
      <c r="N9" s="11" t="e">
        <f>SUM(M9―L9)</f>
        <v>#NAME?</v>
      </c>
      <c r="O9" s="11">
        <v>41159</v>
      </c>
      <c r="P9" s="11">
        <f aca="true" t="shared" si="0" ref="P9:P14">SUM(Q9:S9)</f>
        <v>28818</v>
      </c>
      <c r="Q9" s="11">
        <v>23311</v>
      </c>
      <c r="R9" s="11">
        <v>2237</v>
      </c>
      <c r="S9" s="11">
        <v>3270</v>
      </c>
      <c r="T9" s="11" t="e">
        <f>SUM(O9―P9)</f>
        <v>#NAME?</v>
      </c>
      <c r="U9" s="11" t="e">
        <f aca="true" t="shared" si="1" ref="U9:U14">SUM(N9,T9)</f>
        <v>#NAME?</v>
      </c>
      <c r="V9" s="11">
        <v>174</v>
      </c>
      <c r="W9" s="1"/>
      <c r="X9" s="1"/>
      <c r="Y9" s="1"/>
      <c r="Z9" s="1"/>
      <c r="AA9" s="1"/>
    </row>
    <row r="10" spans="1:27" ht="12" customHeight="1">
      <c r="A10" s="1"/>
      <c r="B10" s="29" t="s">
        <v>9</v>
      </c>
      <c r="C10" s="30"/>
      <c r="D10" s="9">
        <v>126.3</v>
      </c>
      <c r="E10" s="9">
        <v>62.1</v>
      </c>
      <c r="F10" s="9">
        <v>49.2</v>
      </c>
      <c r="G10" s="9">
        <v>27.1</v>
      </c>
      <c r="H10" s="9">
        <v>5.6</v>
      </c>
      <c r="I10" s="19">
        <v>3105</v>
      </c>
      <c r="J10" s="9">
        <v>3.8</v>
      </c>
      <c r="K10" s="9">
        <v>1.7</v>
      </c>
      <c r="L10" s="11">
        <v>49370</v>
      </c>
      <c r="M10" s="11">
        <v>49034</v>
      </c>
      <c r="N10" s="11" t="e">
        <f>SUM(M10―L10)</f>
        <v>#NAME?</v>
      </c>
      <c r="O10" s="11">
        <v>174381</v>
      </c>
      <c r="P10" s="11">
        <f t="shared" si="0"/>
        <v>139173</v>
      </c>
      <c r="Q10" s="11">
        <v>108610</v>
      </c>
      <c r="R10" s="11">
        <v>16557</v>
      </c>
      <c r="S10" s="11">
        <v>14006</v>
      </c>
      <c r="T10" s="11" t="e">
        <f>SUM(O10―P10)</f>
        <v>#NAME?</v>
      </c>
      <c r="U10" s="11" t="e">
        <f t="shared" si="1"/>
        <v>#NAME?</v>
      </c>
      <c r="V10" s="11">
        <v>4131</v>
      </c>
      <c r="W10" s="1"/>
      <c r="X10" s="1"/>
      <c r="Y10" s="1"/>
      <c r="Z10" s="1"/>
      <c r="AA10" s="1"/>
    </row>
    <row r="11" spans="1:27" ht="12" customHeight="1">
      <c r="A11" s="1"/>
      <c r="B11" s="29" t="s">
        <v>10</v>
      </c>
      <c r="C11" s="30"/>
      <c r="D11" s="9">
        <v>142.8</v>
      </c>
      <c r="E11" s="9">
        <v>83</v>
      </c>
      <c r="F11" s="9">
        <v>58.6</v>
      </c>
      <c r="G11" s="9">
        <v>27.3</v>
      </c>
      <c r="H11" s="9">
        <v>5.4</v>
      </c>
      <c r="I11" s="19">
        <v>1826</v>
      </c>
      <c r="J11" s="9">
        <v>6.6</v>
      </c>
      <c r="K11" s="9">
        <v>4.3</v>
      </c>
      <c r="L11" s="11">
        <v>121545</v>
      </c>
      <c r="M11" s="11">
        <v>115192</v>
      </c>
      <c r="N11" s="11" t="e">
        <f>SUM(M11―L11)</f>
        <v>#NAME?</v>
      </c>
      <c r="O11" s="11">
        <v>351493</v>
      </c>
      <c r="P11" s="11">
        <f t="shared" si="0"/>
        <v>280556</v>
      </c>
      <c r="Q11" s="11">
        <v>215311</v>
      </c>
      <c r="R11" s="11">
        <v>36387</v>
      </c>
      <c r="S11" s="11">
        <v>28858</v>
      </c>
      <c r="T11" s="11" t="e">
        <f>SUM(O11―P11)</f>
        <v>#NAME?</v>
      </c>
      <c r="U11" s="11" t="e">
        <f t="shared" si="1"/>
        <v>#NAME?</v>
      </c>
      <c r="V11" s="11">
        <v>8829</v>
      </c>
      <c r="W11" s="1"/>
      <c r="X11" s="1"/>
      <c r="Y11" s="1"/>
      <c r="Z11" s="1"/>
      <c r="AA11" s="1"/>
    </row>
    <row r="12" spans="1:27" ht="12" customHeight="1">
      <c r="A12" s="1"/>
      <c r="B12" s="29" t="s">
        <v>11</v>
      </c>
      <c r="C12" s="30"/>
      <c r="D12" s="9">
        <v>164.6</v>
      </c>
      <c r="E12" s="9">
        <v>146.8</v>
      </c>
      <c r="F12" s="9">
        <v>89.2</v>
      </c>
      <c r="G12" s="9">
        <v>27</v>
      </c>
      <c r="H12" s="9">
        <v>5.7</v>
      </c>
      <c r="I12" s="19">
        <v>944</v>
      </c>
      <c r="J12" s="9">
        <v>25.3</v>
      </c>
      <c r="K12" s="9">
        <v>22.3</v>
      </c>
      <c r="L12" s="11">
        <v>1281567</v>
      </c>
      <c r="M12" s="11">
        <v>1411549</v>
      </c>
      <c r="N12" s="11" t="e">
        <f>SUM(M12―L12)</f>
        <v>#NAME?</v>
      </c>
      <c r="O12" s="11">
        <v>1809107</v>
      </c>
      <c r="P12" s="11">
        <f t="shared" si="0"/>
        <v>1752513</v>
      </c>
      <c r="Q12" s="11">
        <v>1436308</v>
      </c>
      <c r="R12" s="11">
        <v>186334</v>
      </c>
      <c r="S12" s="11">
        <v>129871</v>
      </c>
      <c r="T12" s="11" t="e">
        <f>SUM(O12―P12)</f>
        <v>#NAME?</v>
      </c>
      <c r="U12" s="11" t="e">
        <f t="shared" si="1"/>
        <v>#NAME?</v>
      </c>
      <c r="V12" s="11">
        <v>417</v>
      </c>
      <c r="W12" s="1"/>
      <c r="X12" s="1"/>
      <c r="Y12" s="1"/>
      <c r="Z12" s="1"/>
      <c r="AA12" s="1"/>
    </row>
    <row r="13" spans="1:27" ht="12" customHeight="1">
      <c r="A13" s="1"/>
      <c r="B13" s="31" t="s">
        <v>27</v>
      </c>
      <c r="C13" s="32"/>
      <c r="D13" s="10">
        <v>123.3</v>
      </c>
      <c r="E13" s="10">
        <v>65.1</v>
      </c>
      <c r="F13" s="10">
        <v>52.8</v>
      </c>
      <c r="G13" s="10">
        <v>26.8</v>
      </c>
      <c r="H13" s="10">
        <v>5.3</v>
      </c>
      <c r="I13" s="12">
        <v>3760</v>
      </c>
      <c r="J13" s="10">
        <v>4.7</v>
      </c>
      <c r="K13" s="10">
        <v>2.8</v>
      </c>
      <c r="L13" s="12">
        <v>111002</v>
      </c>
      <c r="M13" s="12">
        <v>115569</v>
      </c>
      <c r="N13" s="12" t="e">
        <f>SUM(M13―L13)</f>
        <v>#NAME?</v>
      </c>
      <c r="O13" s="12">
        <v>249059</v>
      </c>
      <c r="P13" s="12">
        <f t="shared" si="0"/>
        <v>212141</v>
      </c>
      <c r="Q13" s="12">
        <v>168295</v>
      </c>
      <c r="R13" s="12">
        <v>24455</v>
      </c>
      <c r="S13" s="12">
        <v>19391</v>
      </c>
      <c r="T13" s="12" t="e">
        <f>SUM(O13―P13)</f>
        <v>#NAME?</v>
      </c>
      <c r="U13" s="12" t="e">
        <f t="shared" si="1"/>
        <v>#NAME?</v>
      </c>
      <c r="V13" s="12">
        <v>3803</v>
      </c>
      <c r="W13" s="1"/>
      <c r="X13" s="1"/>
      <c r="Y13" s="1"/>
      <c r="Z13" s="1"/>
      <c r="AA13" s="1"/>
    </row>
    <row r="14" spans="1:27" ht="12" customHeight="1">
      <c r="A14" s="1"/>
      <c r="B14" s="44" t="s">
        <v>30</v>
      </c>
      <c r="C14" s="45"/>
      <c r="D14" s="9">
        <v>109.4</v>
      </c>
      <c r="E14" s="9">
        <v>52.9</v>
      </c>
      <c r="F14" s="9">
        <v>48.3</v>
      </c>
      <c r="G14" s="9">
        <v>26.9</v>
      </c>
      <c r="H14" s="9">
        <v>5.2</v>
      </c>
      <c r="I14" s="11">
        <v>2771</v>
      </c>
      <c r="J14" s="9">
        <v>4.2</v>
      </c>
      <c r="K14" s="9">
        <v>2.4</v>
      </c>
      <c r="L14" s="11">
        <v>45611</v>
      </c>
      <c r="M14" s="11">
        <v>53956</v>
      </c>
      <c r="N14" s="11" t="e">
        <f>SUM(M14―L14)</f>
        <v>#NAME?</v>
      </c>
      <c r="O14" s="11">
        <v>163103</v>
      </c>
      <c r="P14" s="11">
        <f t="shared" si="0"/>
        <v>135133</v>
      </c>
      <c r="Q14" s="11">
        <v>103151</v>
      </c>
      <c r="R14" s="11">
        <v>17879</v>
      </c>
      <c r="S14" s="11">
        <v>14103</v>
      </c>
      <c r="T14" s="11" t="e">
        <f>SUM(O14―P14)</f>
        <v>#NAME?</v>
      </c>
      <c r="U14" s="11" t="e">
        <f t="shared" si="1"/>
        <v>#NAME?</v>
      </c>
      <c r="V14" s="11">
        <v>1530</v>
      </c>
      <c r="W14" s="1"/>
      <c r="X14" s="1"/>
      <c r="Y14" s="1"/>
      <c r="Z14" s="1"/>
      <c r="AA14" s="1"/>
    </row>
    <row r="15" spans="1:27" ht="12" customHeight="1">
      <c r="A15" s="1"/>
      <c r="B15" s="21"/>
      <c r="C15" s="22"/>
      <c r="D15" s="9"/>
      <c r="E15" s="9"/>
      <c r="F15" s="9"/>
      <c r="G15" s="13" t="s">
        <v>49</v>
      </c>
      <c r="H15" s="13" t="s">
        <v>49</v>
      </c>
      <c r="I15" s="13" t="s">
        <v>49</v>
      </c>
      <c r="J15" s="13" t="s">
        <v>49</v>
      </c>
      <c r="K15" s="13" t="s">
        <v>49</v>
      </c>
      <c r="L15" s="13" t="s">
        <v>49</v>
      </c>
      <c r="M15" s="13" t="s">
        <v>49</v>
      </c>
      <c r="N15" s="13" t="s">
        <v>49</v>
      </c>
      <c r="O15" s="13" t="s">
        <v>49</v>
      </c>
      <c r="P15" s="13" t="s">
        <v>49</v>
      </c>
      <c r="Q15" s="13" t="s">
        <v>49</v>
      </c>
      <c r="R15" s="13" t="s">
        <v>49</v>
      </c>
      <c r="S15" s="13" t="s">
        <v>49</v>
      </c>
      <c r="T15" s="13" t="s">
        <v>49</v>
      </c>
      <c r="U15" s="13" t="s">
        <v>49</v>
      </c>
      <c r="V15" s="13" t="s">
        <v>49</v>
      </c>
      <c r="W15" s="1"/>
      <c r="X15" s="1"/>
      <c r="Y15" s="1"/>
      <c r="Z15" s="1"/>
      <c r="AA15" s="1"/>
    </row>
    <row r="16" spans="1:27" ht="12" customHeight="1">
      <c r="A16" s="1"/>
      <c r="B16" s="44" t="s">
        <v>31</v>
      </c>
      <c r="C16" s="45"/>
      <c r="D16" s="13" t="s">
        <v>51</v>
      </c>
      <c r="E16" s="13" t="s">
        <v>51</v>
      </c>
      <c r="F16" s="13" t="s">
        <v>51</v>
      </c>
      <c r="G16" s="9">
        <v>99.6</v>
      </c>
      <c r="H16" s="9">
        <v>101.9</v>
      </c>
      <c r="I16" s="9">
        <v>135.7</v>
      </c>
      <c r="J16" s="9">
        <v>111.9</v>
      </c>
      <c r="K16" s="9">
        <v>116.7</v>
      </c>
      <c r="L16" s="9">
        <v>243.4</v>
      </c>
      <c r="M16" s="9">
        <v>214.2</v>
      </c>
      <c r="N16" s="9">
        <v>54.7</v>
      </c>
      <c r="O16" s="9">
        <v>152.7</v>
      </c>
      <c r="P16" s="9">
        <v>157</v>
      </c>
      <c r="Q16" s="9">
        <v>163.2</v>
      </c>
      <c r="R16" s="9">
        <v>136.8</v>
      </c>
      <c r="S16" s="9">
        <v>137.5</v>
      </c>
      <c r="T16" s="9">
        <v>132</v>
      </c>
      <c r="U16" s="9">
        <v>114.2</v>
      </c>
      <c r="V16" s="9">
        <v>248.6</v>
      </c>
      <c r="W16" s="1"/>
      <c r="X16" s="1"/>
      <c r="Y16" s="1"/>
      <c r="Z16" s="1"/>
      <c r="AA16" s="1"/>
    </row>
    <row r="17" spans="1:27" ht="12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ht="12" customHeight="1">
      <c r="A18" s="1"/>
      <c r="B18" s="1" t="s">
        <v>29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ht="12" customHeight="1">
      <c r="A19" s="1"/>
      <c r="B19" s="53" t="s">
        <v>22</v>
      </c>
      <c r="C19" s="47"/>
      <c r="D19" s="33" t="s">
        <v>0</v>
      </c>
      <c r="E19" s="33" t="s">
        <v>33</v>
      </c>
      <c r="F19" s="33" t="s">
        <v>32</v>
      </c>
      <c r="G19" s="43" t="s">
        <v>1</v>
      </c>
      <c r="H19" s="43" t="s">
        <v>2</v>
      </c>
      <c r="I19" s="33" t="s">
        <v>34</v>
      </c>
      <c r="J19" s="33" t="s">
        <v>3</v>
      </c>
      <c r="K19" s="33" t="s">
        <v>35</v>
      </c>
      <c r="L19" s="33" t="s">
        <v>36</v>
      </c>
      <c r="M19" s="33" t="s">
        <v>37</v>
      </c>
      <c r="N19" s="33" t="s">
        <v>38</v>
      </c>
      <c r="O19" s="33" t="s">
        <v>4</v>
      </c>
      <c r="P19" s="38" t="s">
        <v>12</v>
      </c>
      <c r="Q19" s="38"/>
      <c r="R19" s="38"/>
      <c r="S19" s="38"/>
      <c r="T19" s="33" t="s">
        <v>41</v>
      </c>
      <c r="U19" s="33" t="s">
        <v>42</v>
      </c>
      <c r="V19" s="33" t="s">
        <v>7</v>
      </c>
      <c r="W19" s="1"/>
      <c r="X19" s="1"/>
      <c r="Y19" s="1"/>
      <c r="Z19" s="1"/>
      <c r="AA19" s="1"/>
    </row>
    <row r="20" spans="1:27" ht="12" customHeight="1">
      <c r="A20" s="1"/>
      <c r="B20" s="48"/>
      <c r="C20" s="49"/>
      <c r="D20" s="42"/>
      <c r="E20" s="42"/>
      <c r="F20" s="42"/>
      <c r="G20" s="34"/>
      <c r="H20" s="34"/>
      <c r="I20" s="42"/>
      <c r="J20" s="34"/>
      <c r="K20" s="34"/>
      <c r="L20" s="34"/>
      <c r="M20" s="34"/>
      <c r="N20" s="34"/>
      <c r="O20" s="34"/>
      <c r="P20" s="36" t="s">
        <v>40</v>
      </c>
      <c r="Q20" s="36" t="s">
        <v>5</v>
      </c>
      <c r="R20" s="36" t="s">
        <v>39</v>
      </c>
      <c r="S20" s="39" t="s">
        <v>6</v>
      </c>
      <c r="T20" s="34"/>
      <c r="U20" s="34"/>
      <c r="V20" s="34"/>
      <c r="W20" s="1"/>
      <c r="X20" s="1"/>
      <c r="Y20" s="1"/>
      <c r="Z20" s="1"/>
      <c r="AA20" s="1"/>
    </row>
    <row r="21" spans="1:27" ht="12" customHeight="1">
      <c r="A21" s="1"/>
      <c r="B21" s="48"/>
      <c r="C21" s="49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6"/>
      <c r="Q21" s="36"/>
      <c r="R21" s="36"/>
      <c r="S21" s="40"/>
      <c r="T21" s="34"/>
      <c r="U21" s="34"/>
      <c r="V21" s="34"/>
      <c r="W21" s="1"/>
      <c r="X21" s="1"/>
      <c r="Y21" s="1"/>
      <c r="Z21" s="1"/>
      <c r="AA21" s="1"/>
    </row>
    <row r="22" spans="1:27" ht="12" customHeight="1">
      <c r="A22" s="1"/>
      <c r="B22" s="50"/>
      <c r="C22" s="51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7"/>
      <c r="Q22" s="37"/>
      <c r="R22" s="37"/>
      <c r="S22" s="41"/>
      <c r="T22" s="35"/>
      <c r="U22" s="35"/>
      <c r="V22" s="35"/>
      <c r="W22" s="1"/>
      <c r="X22" s="1"/>
      <c r="Y22" s="1"/>
      <c r="Z22" s="1"/>
      <c r="AA22" s="1"/>
    </row>
    <row r="23" spans="1:27" ht="12" customHeight="1">
      <c r="A23" s="1"/>
      <c r="B23" s="3"/>
      <c r="C23" s="4"/>
      <c r="D23" s="7" t="s">
        <v>24</v>
      </c>
      <c r="E23" s="7" t="s">
        <v>19</v>
      </c>
      <c r="F23" s="7" t="s">
        <v>20</v>
      </c>
      <c r="G23" s="7" t="s">
        <v>15</v>
      </c>
      <c r="H23" s="7" t="s">
        <v>16</v>
      </c>
      <c r="I23" s="7" t="s">
        <v>16</v>
      </c>
      <c r="J23" s="7" t="s">
        <v>16</v>
      </c>
      <c r="K23" s="7" t="s">
        <v>16</v>
      </c>
      <c r="L23" s="7" t="s">
        <v>23</v>
      </c>
      <c r="M23" s="7" t="s">
        <v>23</v>
      </c>
      <c r="N23" s="7" t="s">
        <v>23</v>
      </c>
      <c r="O23" s="7" t="s">
        <v>23</v>
      </c>
      <c r="P23" s="7" t="s">
        <v>23</v>
      </c>
      <c r="Q23" s="7" t="s">
        <v>23</v>
      </c>
      <c r="R23" s="7" t="s">
        <v>23</v>
      </c>
      <c r="S23" s="7" t="s">
        <v>23</v>
      </c>
      <c r="T23" s="7" t="s">
        <v>23</v>
      </c>
      <c r="U23" s="7" t="s">
        <v>23</v>
      </c>
      <c r="V23" s="7" t="s">
        <v>23</v>
      </c>
      <c r="W23" s="1"/>
      <c r="X23" s="1"/>
      <c r="Y23" s="1"/>
      <c r="Z23" s="1"/>
      <c r="AA23" s="1"/>
    </row>
    <row r="24" spans="1:27" ht="12" customHeight="1">
      <c r="A24" s="1"/>
      <c r="B24" s="29" t="s">
        <v>8</v>
      </c>
      <c r="C24" s="30"/>
      <c r="D24" s="9">
        <v>64.8</v>
      </c>
      <c r="E24" s="9">
        <v>17.5</v>
      </c>
      <c r="F24" s="9">
        <v>27</v>
      </c>
      <c r="G24" s="9">
        <v>28.3</v>
      </c>
      <c r="H24" s="9">
        <v>4.6</v>
      </c>
      <c r="I24" s="19">
        <v>8792</v>
      </c>
      <c r="J24" s="9">
        <v>1.3</v>
      </c>
      <c r="K24" s="9">
        <v>0.1</v>
      </c>
      <c r="L24" s="11">
        <v>45186</v>
      </c>
      <c r="M24" s="11">
        <v>45128</v>
      </c>
      <c r="N24" s="11" t="e">
        <f>SUM(M24―L24)</f>
        <v>#NAME?</v>
      </c>
      <c r="O24" s="11">
        <v>63575</v>
      </c>
      <c r="P24" s="11">
        <f>SUM(Q24:S24)</f>
        <v>47284</v>
      </c>
      <c r="Q24" s="11">
        <v>43616</v>
      </c>
      <c r="R24" s="11">
        <v>777</v>
      </c>
      <c r="S24" s="11">
        <v>2891</v>
      </c>
      <c r="T24" s="11" t="e">
        <f>SUM(O24―P24)</f>
        <v>#NAME?</v>
      </c>
      <c r="U24" s="11" t="e">
        <f>SUM(N24,T24)</f>
        <v>#NAME?</v>
      </c>
      <c r="V24" s="11">
        <v>1536</v>
      </c>
      <c r="W24" s="1"/>
      <c r="X24" s="1"/>
      <c r="Y24" s="1"/>
      <c r="Z24" s="1"/>
      <c r="AA24" s="1"/>
    </row>
    <row r="25" spans="1:27" ht="12" customHeight="1">
      <c r="A25" s="1"/>
      <c r="B25" s="29" t="s">
        <v>9</v>
      </c>
      <c r="C25" s="30"/>
      <c r="D25" s="9">
        <v>104.1</v>
      </c>
      <c r="E25" s="9">
        <v>35.37</v>
      </c>
      <c r="F25" s="9">
        <v>34.3</v>
      </c>
      <c r="G25" s="9">
        <v>28.8</v>
      </c>
      <c r="H25" s="9">
        <v>4.9</v>
      </c>
      <c r="I25" s="19">
        <v>3672</v>
      </c>
      <c r="J25" s="9">
        <v>2.5</v>
      </c>
      <c r="K25" s="9">
        <v>0.5</v>
      </c>
      <c r="L25" s="11">
        <v>62875</v>
      </c>
      <c r="M25" s="11">
        <v>72691</v>
      </c>
      <c r="N25" s="11" t="e">
        <f>SUM(M25―L25)</f>
        <v>#NAME?</v>
      </c>
      <c r="O25" s="11">
        <v>199152</v>
      </c>
      <c r="P25" s="11">
        <f>SUM(Q25:S25)</f>
        <v>175870</v>
      </c>
      <c r="Q25" s="11">
        <v>162382</v>
      </c>
      <c r="R25" s="11">
        <v>4099</v>
      </c>
      <c r="S25" s="11">
        <v>9389</v>
      </c>
      <c r="T25" s="11" t="e">
        <f>SUM(O25―P25)</f>
        <v>#NAME?</v>
      </c>
      <c r="U25" s="11" t="e">
        <f>SUM(N25,T25)</f>
        <v>#NAME?</v>
      </c>
      <c r="V25" s="11">
        <v>926</v>
      </c>
      <c r="W25" s="1"/>
      <c r="X25" s="1"/>
      <c r="Y25" s="1"/>
      <c r="Z25" s="1"/>
      <c r="AA25" s="1"/>
    </row>
    <row r="26" spans="1:27" ht="12" customHeight="1">
      <c r="A26" s="1"/>
      <c r="B26" s="29" t="s">
        <v>17</v>
      </c>
      <c r="C26" s="30"/>
      <c r="D26" s="9">
        <v>91.2</v>
      </c>
      <c r="E26" s="9">
        <v>48.3</v>
      </c>
      <c r="F26" s="9">
        <v>53</v>
      </c>
      <c r="G26" s="9">
        <v>28.7</v>
      </c>
      <c r="H26" s="9">
        <v>6.8</v>
      </c>
      <c r="I26" s="19">
        <v>2500</v>
      </c>
      <c r="J26" s="9">
        <v>6.8</v>
      </c>
      <c r="K26" s="9">
        <v>4.1</v>
      </c>
      <c r="L26" s="11">
        <v>233076</v>
      </c>
      <c r="M26" s="11">
        <v>238736</v>
      </c>
      <c r="N26" s="11" t="e">
        <f>SUM(M26―L26)</f>
        <v>#NAME?</v>
      </c>
      <c r="O26" s="11">
        <v>631846</v>
      </c>
      <c r="P26" s="11">
        <f>SUM(Q26:S26)</f>
        <v>496551</v>
      </c>
      <c r="Q26" s="11">
        <v>423010</v>
      </c>
      <c r="R26" s="11">
        <v>37555</v>
      </c>
      <c r="S26" s="11">
        <v>35986</v>
      </c>
      <c r="T26" s="11" t="e">
        <f>SUM(O26―P26)</f>
        <v>#NAME?</v>
      </c>
      <c r="U26" s="11" t="e">
        <f>SUM(N26,T26)</f>
        <v>#NAME?</v>
      </c>
      <c r="V26" s="19" t="s">
        <v>51</v>
      </c>
      <c r="W26" s="1"/>
      <c r="X26" s="1"/>
      <c r="Y26" s="1"/>
      <c r="Z26" s="1"/>
      <c r="AA26" s="1"/>
    </row>
    <row r="27" spans="1:27" ht="12" customHeight="1">
      <c r="A27" s="1"/>
      <c r="B27" s="31" t="s">
        <v>27</v>
      </c>
      <c r="C27" s="32"/>
      <c r="D27" s="10">
        <v>89.6</v>
      </c>
      <c r="E27" s="10">
        <v>29.4</v>
      </c>
      <c r="F27" s="10">
        <v>32.8</v>
      </c>
      <c r="G27" s="10">
        <v>28.6</v>
      </c>
      <c r="H27" s="10">
        <v>4.9</v>
      </c>
      <c r="I27" s="12">
        <v>5478</v>
      </c>
      <c r="J27" s="10">
        <v>2.2</v>
      </c>
      <c r="K27" s="10">
        <v>0.5</v>
      </c>
      <c r="L27" s="12">
        <v>63026</v>
      </c>
      <c r="M27" s="12">
        <v>69112</v>
      </c>
      <c r="N27" s="12" t="e">
        <f>SUM(M27―L27)</f>
        <v>#NAME?</v>
      </c>
      <c r="O27" s="12">
        <v>166778</v>
      </c>
      <c r="P27" s="12">
        <f>SUM(Q27:S27)</f>
        <v>141715</v>
      </c>
      <c r="Q27" s="12">
        <v>129468</v>
      </c>
      <c r="R27" s="12">
        <v>4185</v>
      </c>
      <c r="S27" s="12">
        <v>8062</v>
      </c>
      <c r="T27" s="12" t="e">
        <f>SUM(O27―P27)</f>
        <v>#NAME?</v>
      </c>
      <c r="U27" s="12" t="e">
        <f>SUM(N27,T27)</f>
        <v>#NAME?</v>
      </c>
      <c r="V27" s="12">
        <v>574</v>
      </c>
      <c r="W27" s="1"/>
      <c r="X27" s="1"/>
      <c r="Y27" s="1"/>
      <c r="Z27" s="1"/>
      <c r="AA27" s="1"/>
    </row>
    <row r="28" spans="1:27" ht="12" customHeight="1">
      <c r="A28" s="1"/>
      <c r="B28" s="44" t="s">
        <v>30</v>
      </c>
      <c r="C28" s="45"/>
      <c r="D28" s="9">
        <v>93.9</v>
      </c>
      <c r="E28" s="9">
        <v>29.4</v>
      </c>
      <c r="F28" s="9">
        <v>31.3</v>
      </c>
      <c r="G28" s="9">
        <v>29.2</v>
      </c>
      <c r="H28" s="9">
        <v>4.9</v>
      </c>
      <c r="I28" s="11">
        <v>4912</v>
      </c>
      <c r="J28" s="9">
        <v>2.2</v>
      </c>
      <c r="K28" s="13">
        <v>0.4</v>
      </c>
      <c r="L28" s="11">
        <v>59060</v>
      </c>
      <c r="M28" s="11">
        <v>67407</v>
      </c>
      <c r="N28" s="11" t="e">
        <f>SUM(M28―L28)</f>
        <v>#NAME?</v>
      </c>
      <c r="O28" s="11">
        <v>167285</v>
      </c>
      <c r="P28" s="11">
        <f>SUM(Q28:S28)</f>
        <v>149541</v>
      </c>
      <c r="Q28" s="11">
        <v>138531</v>
      </c>
      <c r="R28" s="11">
        <v>3220</v>
      </c>
      <c r="S28" s="11">
        <v>7790</v>
      </c>
      <c r="T28" s="11" t="e">
        <f>SUM(O28―P28)</f>
        <v>#NAME?</v>
      </c>
      <c r="U28" s="11" t="e">
        <f>SUM(N28,T28)</f>
        <v>#NAME?</v>
      </c>
      <c r="V28" s="11">
        <v>1648</v>
      </c>
      <c r="W28" s="1"/>
      <c r="X28" s="1"/>
      <c r="Y28" s="1"/>
      <c r="Z28" s="1"/>
      <c r="AA28" s="1"/>
    </row>
    <row r="29" spans="1:27" ht="12" customHeight="1">
      <c r="A29" s="1"/>
      <c r="B29" s="21"/>
      <c r="C29" s="22"/>
      <c r="D29" s="9"/>
      <c r="E29" s="9"/>
      <c r="F29" s="9"/>
      <c r="G29" s="13" t="s">
        <v>49</v>
      </c>
      <c r="H29" s="13" t="s">
        <v>49</v>
      </c>
      <c r="I29" s="13" t="s">
        <v>49</v>
      </c>
      <c r="J29" s="13" t="s">
        <v>49</v>
      </c>
      <c r="K29" s="13" t="s">
        <v>49</v>
      </c>
      <c r="L29" s="13" t="s">
        <v>49</v>
      </c>
      <c r="M29" s="13" t="s">
        <v>49</v>
      </c>
      <c r="N29" s="13" t="s">
        <v>49</v>
      </c>
      <c r="O29" s="13" t="s">
        <v>49</v>
      </c>
      <c r="P29" s="13" t="s">
        <v>49</v>
      </c>
      <c r="Q29" s="13" t="s">
        <v>49</v>
      </c>
      <c r="R29" s="13" t="s">
        <v>49</v>
      </c>
      <c r="S29" s="13" t="s">
        <v>49</v>
      </c>
      <c r="T29" s="13" t="s">
        <v>49</v>
      </c>
      <c r="U29" s="13" t="s">
        <v>49</v>
      </c>
      <c r="V29" s="13" t="s">
        <v>49</v>
      </c>
      <c r="W29" s="1"/>
      <c r="X29" s="1"/>
      <c r="Y29" s="1"/>
      <c r="Z29" s="1"/>
      <c r="AA29" s="1"/>
    </row>
    <row r="30" spans="1:27" ht="12" customHeight="1">
      <c r="A30" s="1"/>
      <c r="B30" s="44" t="s">
        <v>31</v>
      </c>
      <c r="C30" s="45"/>
      <c r="D30" s="13" t="s">
        <v>51</v>
      </c>
      <c r="E30" s="13" t="s">
        <v>51</v>
      </c>
      <c r="F30" s="13" t="s">
        <v>51</v>
      </c>
      <c r="G30" s="9">
        <v>97.9</v>
      </c>
      <c r="H30" s="9">
        <v>100</v>
      </c>
      <c r="I30" s="9">
        <v>111.5</v>
      </c>
      <c r="J30" s="9">
        <v>100</v>
      </c>
      <c r="K30" s="9">
        <v>125</v>
      </c>
      <c r="L30" s="9">
        <v>106.7</v>
      </c>
      <c r="M30" s="9">
        <v>102.5</v>
      </c>
      <c r="N30" s="9">
        <v>72.9</v>
      </c>
      <c r="O30" s="9">
        <v>99.7</v>
      </c>
      <c r="P30" s="9">
        <v>94.8</v>
      </c>
      <c r="Q30" s="9">
        <v>93.5</v>
      </c>
      <c r="R30" s="9">
        <v>130</v>
      </c>
      <c r="S30" s="9">
        <v>103.5</v>
      </c>
      <c r="T30" s="9">
        <v>141.2</v>
      </c>
      <c r="U30" s="9">
        <v>119.4</v>
      </c>
      <c r="V30" s="9">
        <v>34.8</v>
      </c>
      <c r="W30" s="1"/>
      <c r="X30" s="1"/>
      <c r="Y30" s="1"/>
      <c r="Z30" s="1"/>
      <c r="AA30" s="1"/>
    </row>
    <row r="31" spans="1:27" ht="12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ht="12" customHeight="1">
      <c r="B32" s="8" t="s">
        <v>18</v>
      </c>
    </row>
    <row r="33" ht="13.5">
      <c r="B33" s="8"/>
    </row>
  </sheetData>
  <mergeCells count="55">
    <mergeCell ref="I4:I7"/>
    <mergeCell ref="V4:V7"/>
    <mergeCell ref="S5:S7"/>
    <mergeCell ref="T4:T7"/>
    <mergeCell ref="U4:U7"/>
    <mergeCell ref="B14:C14"/>
    <mergeCell ref="Q5:Q7"/>
    <mergeCell ref="R5:R7"/>
    <mergeCell ref="F4:F7"/>
    <mergeCell ref="G4:G7"/>
    <mergeCell ref="J4:J7"/>
    <mergeCell ref="K4:K7"/>
    <mergeCell ref="D4:D7"/>
    <mergeCell ref="E4:E7"/>
    <mergeCell ref="H4:H7"/>
    <mergeCell ref="K19:K22"/>
    <mergeCell ref="B16:C16"/>
    <mergeCell ref="P4:S4"/>
    <mergeCell ref="O4:O7"/>
    <mergeCell ref="P5:P7"/>
    <mergeCell ref="L4:L7"/>
    <mergeCell ref="M4:M7"/>
    <mergeCell ref="N4:N7"/>
    <mergeCell ref="B4:C7"/>
    <mergeCell ref="B9:C9"/>
    <mergeCell ref="G19:G22"/>
    <mergeCell ref="H19:H22"/>
    <mergeCell ref="I19:I22"/>
    <mergeCell ref="J19:J22"/>
    <mergeCell ref="B19:C22"/>
    <mergeCell ref="D19:D22"/>
    <mergeCell ref="E19:E22"/>
    <mergeCell ref="F19:F22"/>
    <mergeCell ref="L19:L22"/>
    <mergeCell ref="M19:M22"/>
    <mergeCell ref="N19:N22"/>
    <mergeCell ref="O19:O22"/>
    <mergeCell ref="T19:T22"/>
    <mergeCell ref="U19:U22"/>
    <mergeCell ref="V19:V22"/>
    <mergeCell ref="P20:P22"/>
    <mergeCell ref="Q20:Q22"/>
    <mergeCell ref="R20:R22"/>
    <mergeCell ref="S20:S22"/>
    <mergeCell ref="P19:S19"/>
    <mergeCell ref="B24:C24"/>
    <mergeCell ref="B28:C28"/>
    <mergeCell ref="B30:C30"/>
    <mergeCell ref="B25:C25"/>
    <mergeCell ref="B26:C26"/>
    <mergeCell ref="B27:C27"/>
    <mergeCell ref="B10:C10"/>
    <mergeCell ref="B11:C11"/>
    <mergeCell ref="B12:C12"/>
    <mergeCell ref="B13:C13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(有)アート・サプリ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UnisPC江木教室</dc:creator>
  <cp:keywords/>
  <dc:description/>
  <cp:lastModifiedBy>統計課</cp:lastModifiedBy>
  <dcterms:created xsi:type="dcterms:W3CDTF">2002-03-23T16:36:08Z</dcterms:created>
  <dcterms:modified xsi:type="dcterms:W3CDTF">2003-02-06T05:33:28Z</dcterms:modified>
  <cp:category/>
  <cp:version/>
  <cp:contentType/>
  <cp:contentStatus/>
</cp:coreProperties>
</file>