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0"/>
  </bookViews>
  <sheets>
    <sheet name="160．県民個人所得" sheetId="1" r:id="rId1"/>
    <sheet name="160.県民個人所得（続）" sheetId="2" r:id="rId2"/>
  </sheets>
  <definedNames/>
  <calcPr fullCalcOnLoad="1"/>
</workbook>
</file>

<file path=xl/sharedStrings.xml><?xml version="1.0" encoding="utf-8"?>
<sst xmlns="http://schemas.openxmlformats.org/spreadsheetml/2006/main" count="192" uniqueCount="81">
  <si>
    <t>（１）総括（昭和３５年～３９年）</t>
  </si>
  <si>
    <t>項目</t>
  </si>
  <si>
    <t>総額</t>
  </si>
  <si>
    <t>勤労所得</t>
  </si>
  <si>
    <t>賃金俸給（発生額）</t>
  </si>
  <si>
    <t>その他</t>
  </si>
  <si>
    <t>控除・社会保険負担</t>
  </si>
  <si>
    <t>個人業主所得</t>
  </si>
  <si>
    <t>農林水産業（発生額）</t>
  </si>
  <si>
    <t>非農林水産業（発生額）</t>
  </si>
  <si>
    <t>控除・国民健康保険税</t>
  </si>
  <si>
    <t>個人賃貸料所得</t>
  </si>
  <si>
    <t>個人利子所得</t>
  </si>
  <si>
    <t>個人配当所得</t>
  </si>
  <si>
    <t>振替所得</t>
  </si>
  <si>
    <t>39年</t>
  </si>
  <si>
    <t>38年</t>
  </si>
  <si>
    <t>37年</t>
  </si>
  <si>
    <t>36年</t>
  </si>
  <si>
    <t>35年</t>
  </si>
  <si>
    <t>所得額</t>
  </si>
  <si>
    <t>資料：県統計課</t>
  </si>
  <si>
    <t>（２）勤労所得</t>
  </si>
  <si>
    <t>（勤労所得発生額）</t>
  </si>
  <si>
    <t>農林水産業</t>
  </si>
  <si>
    <t>農業</t>
  </si>
  <si>
    <t>林業・狩猟業</t>
  </si>
  <si>
    <t>漁業・水産養殖業</t>
  </si>
  <si>
    <t>非農林水産業</t>
  </si>
  <si>
    <t>鉱業</t>
  </si>
  <si>
    <t>建設業</t>
  </si>
  <si>
    <t>製造業</t>
  </si>
  <si>
    <t>卸売・小売業</t>
  </si>
  <si>
    <t>金融・保険・不動産業</t>
  </si>
  <si>
    <t>運輸通信・公益事業</t>
  </si>
  <si>
    <t>サービス業</t>
  </si>
  <si>
    <t>公務</t>
  </si>
  <si>
    <t>分類不能</t>
  </si>
  <si>
    <t>兼業</t>
  </si>
  <si>
    <t>重役俸給</t>
  </si>
  <si>
    <t>議員委員報酬</t>
  </si>
  <si>
    <t>受刑者手当</t>
  </si>
  <si>
    <t>社会保険雇主負担</t>
  </si>
  <si>
    <t>雇主負担</t>
  </si>
  <si>
    <t>勤労者負担</t>
  </si>
  <si>
    <t>対前年比</t>
  </si>
  <si>
    <t>所得</t>
  </si>
  <si>
    <t>構成比</t>
  </si>
  <si>
    <t>(△）10,548,011</t>
  </si>
  <si>
    <t>（△）7.9</t>
  </si>
  <si>
    <t>(△）8,954,014</t>
  </si>
  <si>
    <t>（△）8.2</t>
  </si>
  <si>
    <t>千円</t>
  </si>
  <si>
    <t>％</t>
  </si>
  <si>
    <t>(3)個人業主所得</t>
  </si>
  <si>
    <t>（個人業主所得発生額）</t>
  </si>
  <si>
    <t>内職</t>
  </si>
  <si>
    <t>控除・国民健康保険税等</t>
  </si>
  <si>
    <t>(4)個人賃貸料所得</t>
  </si>
  <si>
    <t>小作料所得</t>
  </si>
  <si>
    <t>家賃（含地代）所得</t>
  </si>
  <si>
    <t>(5)個人利子所得</t>
  </si>
  <si>
    <t>％</t>
  </si>
  <si>
    <t>(△）1,725,897</t>
  </si>
  <si>
    <t>(△）1.6</t>
  </si>
  <si>
    <t>(△）1,429,125</t>
  </si>
  <si>
    <t>(△）1.5</t>
  </si>
  <si>
    <t>貨幣利子</t>
  </si>
  <si>
    <t>預金金利子</t>
  </si>
  <si>
    <t>公社債利子</t>
  </si>
  <si>
    <t>帰属利子</t>
  </si>
  <si>
    <t>(6)個人配当所得</t>
  </si>
  <si>
    <t>個人配当</t>
  </si>
  <si>
    <t>役員賞与</t>
  </si>
  <si>
    <t>（７）振替所得</t>
  </si>
  <si>
    <t>社会保険給付金</t>
  </si>
  <si>
    <t>社会保障費</t>
  </si>
  <si>
    <t>恩給年金</t>
  </si>
  <si>
    <t>160.県民個人所得（昭和38年・39年）（続）</t>
  </si>
  <si>
    <t>％</t>
  </si>
  <si>
    <t>160.県民個人所得（昭和38年・39年）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</si>
</sst>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&quot;△ &quot;0"/>
    <numFmt numFmtId="178" formatCode="0.0;&quot;△ &quot;0.0"/>
    <numFmt numFmtId="179" formatCode="#,##0.0;&quot;△ &quot;#,##0.0"/>
    <numFmt numFmtId="180" formatCode="#,##0.0;[Red]\-#,##0.0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8" fontId="2" fillId="0" borderId="0" xfId="16" applyFont="1" applyAlignment="1">
      <alignment/>
    </xf>
    <xf numFmtId="178" fontId="2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178" fontId="4" fillId="0" borderId="0" xfId="16" applyNumberFormat="1" applyFont="1" applyAlignment="1">
      <alignment/>
    </xf>
    <xf numFmtId="38" fontId="3" fillId="0" borderId="1" xfId="16" applyFont="1" applyBorder="1" applyAlignment="1">
      <alignment/>
    </xf>
    <xf numFmtId="178" fontId="3" fillId="0" borderId="1" xfId="16" applyNumberFormat="1" applyFont="1" applyBorder="1" applyAlignment="1">
      <alignment/>
    </xf>
    <xf numFmtId="38" fontId="4" fillId="0" borderId="1" xfId="16" applyFont="1" applyBorder="1" applyAlignment="1">
      <alignment/>
    </xf>
    <xf numFmtId="178" fontId="4" fillId="0" borderId="1" xfId="16" applyNumberFormat="1" applyFont="1" applyBorder="1" applyAlignment="1">
      <alignment/>
    </xf>
    <xf numFmtId="180" fontId="3" fillId="0" borderId="1" xfId="16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 horizontal="right"/>
    </xf>
    <xf numFmtId="178" fontId="4" fillId="0" borderId="1" xfId="16" applyNumberFormat="1" applyFont="1" applyBorder="1" applyAlignment="1">
      <alignment horizontal="right"/>
    </xf>
    <xf numFmtId="38" fontId="5" fillId="0" borderId="0" xfId="16" applyFont="1" applyAlignment="1">
      <alignment/>
    </xf>
    <xf numFmtId="178" fontId="5" fillId="0" borderId="0" xfId="16" applyNumberFormat="1" applyFont="1" applyAlignment="1">
      <alignment/>
    </xf>
    <xf numFmtId="38" fontId="4" fillId="2" borderId="1" xfId="16" applyFont="1" applyFill="1" applyBorder="1" applyAlignment="1">
      <alignment horizontal="right"/>
    </xf>
    <xf numFmtId="178" fontId="4" fillId="2" borderId="1" xfId="16" applyNumberFormat="1" applyFont="1" applyFill="1" applyBorder="1" applyAlignment="1">
      <alignment horizontal="right"/>
    </xf>
    <xf numFmtId="178" fontId="4" fillId="2" borderId="1" xfId="16" applyNumberFormat="1" applyFont="1" applyFill="1" applyBorder="1" applyAlignment="1">
      <alignment horizontal="right" vertical="center"/>
    </xf>
    <xf numFmtId="179" fontId="3" fillId="0" borderId="1" xfId="16" applyNumberFormat="1" applyFont="1" applyBorder="1" applyAlignment="1">
      <alignment horizontal="right"/>
    </xf>
    <xf numFmtId="179" fontId="4" fillId="0" borderId="2" xfId="16" applyNumberFormat="1" applyFont="1" applyBorder="1" applyAlignment="1">
      <alignment/>
    </xf>
    <xf numFmtId="179" fontId="4" fillId="0" borderId="1" xfId="16" applyNumberFormat="1" applyFont="1" applyBorder="1" applyAlignment="1">
      <alignment/>
    </xf>
    <xf numFmtId="38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38" fontId="2" fillId="0" borderId="0" xfId="16" applyFont="1" applyFill="1" applyAlignment="1">
      <alignment/>
    </xf>
    <xf numFmtId="38" fontId="4" fillId="3" borderId="3" xfId="16" applyFont="1" applyFill="1" applyBorder="1" applyAlignment="1">
      <alignment horizontal="distributed"/>
    </xf>
    <xf numFmtId="38" fontId="4" fillId="3" borderId="4" xfId="16" applyFont="1" applyFill="1" applyBorder="1" applyAlignment="1">
      <alignment horizontal="distributed"/>
    </xf>
    <xf numFmtId="38" fontId="4" fillId="3" borderId="2" xfId="16" applyFont="1" applyFill="1" applyBorder="1" applyAlignment="1">
      <alignment horizontal="distributed"/>
    </xf>
    <xf numFmtId="38" fontId="4" fillId="3" borderId="5" xfId="16" applyFont="1" applyFill="1" applyBorder="1" applyAlignment="1">
      <alignment horizontal="distributed"/>
    </xf>
    <xf numFmtId="38" fontId="4" fillId="3" borderId="0" xfId="16" applyFont="1" applyFill="1" applyBorder="1" applyAlignment="1">
      <alignment horizontal="distributed"/>
    </xf>
    <xf numFmtId="38" fontId="4" fillId="3" borderId="6" xfId="16" applyFont="1" applyFill="1" applyBorder="1" applyAlignment="1">
      <alignment horizontal="distributed"/>
    </xf>
    <xf numFmtId="38" fontId="4" fillId="4" borderId="1" xfId="16" applyFont="1" applyFill="1" applyBorder="1" applyAlignment="1">
      <alignment horizontal="distributed"/>
    </xf>
    <xf numFmtId="38" fontId="4" fillId="4" borderId="1" xfId="16" applyFont="1" applyFill="1" applyBorder="1" applyAlignment="1">
      <alignment horizontal="center"/>
    </xf>
    <xf numFmtId="178" fontId="4" fillId="4" borderId="1" xfId="16" applyNumberFormat="1" applyFont="1" applyFill="1" applyBorder="1" applyAlignment="1">
      <alignment horizontal="center"/>
    </xf>
    <xf numFmtId="38" fontId="4" fillId="0" borderId="0" xfId="16" applyFont="1" applyFill="1" applyAlignment="1">
      <alignment/>
    </xf>
    <xf numFmtId="38" fontId="4" fillId="3" borderId="7" xfId="16" applyFont="1" applyFill="1" applyBorder="1" applyAlignment="1">
      <alignment horizontal="distributed"/>
    </xf>
    <xf numFmtId="38" fontId="4" fillId="3" borderId="8" xfId="16" applyFont="1" applyFill="1" applyBorder="1" applyAlignment="1">
      <alignment horizontal="distributed"/>
    </xf>
    <xf numFmtId="38" fontId="4" fillId="0" borderId="1" xfId="16" applyFont="1" applyFill="1" applyBorder="1" applyAlignment="1">
      <alignment horizontal="right"/>
    </xf>
    <xf numFmtId="180" fontId="3" fillId="0" borderId="1" xfId="16" applyNumberFormat="1" applyFont="1" applyFill="1" applyBorder="1" applyAlignment="1">
      <alignment horizontal="right"/>
    </xf>
    <xf numFmtId="38" fontId="4" fillId="3" borderId="9" xfId="16" applyFont="1" applyFill="1" applyBorder="1" applyAlignment="1">
      <alignment/>
    </xf>
    <xf numFmtId="38" fontId="4" fillId="3" borderId="3" xfId="16" applyFont="1" applyFill="1" applyBorder="1" applyAlignment="1">
      <alignment/>
    </xf>
    <xf numFmtId="38" fontId="4" fillId="3" borderId="5" xfId="16" applyFont="1" applyFill="1" applyBorder="1" applyAlignment="1">
      <alignment/>
    </xf>
    <xf numFmtId="38" fontId="4" fillId="3" borderId="10" xfId="16" applyFont="1" applyFill="1" applyBorder="1" applyAlignment="1">
      <alignment/>
    </xf>
    <xf numFmtId="38" fontId="4" fillId="3" borderId="11" xfId="16" applyFont="1" applyFill="1" applyBorder="1" applyAlignment="1">
      <alignment horizontal="distributed"/>
    </xf>
    <xf numFmtId="38" fontId="4" fillId="3" borderId="12" xfId="16" applyFont="1" applyFill="1" applyBorder="1" applyAlignment="1">
      <alignment horizontal="distributed"/>
    </xf>
    <xf numFmtId="178" fontId="4" fillId="4" borderId="1" xfId="16" applyNumberFormat="1" applyFont="1" applyFill="1" applyBorder="1" applyAlignment="1">
      <alignment horizontal="distributed"/>
    </xf>
    <xf numFmtId="38" fontId="4" fillId="3" borderId="10" xfId="16" applyFont="1" applyFill="1" applyBorder="1" applyAlignment="1">
      <alignment horizontal="distributed" vertical="center"/>
    </xf>
    <xf numFmtId="38" fontId="4" fillId="3" borderId="11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  <xf numFmtId="38" fontId="3" fillId="0" borderId="0" xfId="16" applyFont="1" applyFill="1" applyAlignment="1">
      <alignment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38" fontId="4" fillId="3" borderId="4" xfId="16" applyFont="1" applyFill="1" applyBorder="1" applyAlignment="1">
      <alignment horizontal="distributed"/>
    </xf>
    <xf numFmtId="38" fontId="4" fillId="3" borderId="2" xfId="16" applyFont="1" applyFill="1" applyBorder="1" applyAlignment="1">
      <alignment horizontal="distributed"/>
    </xf>
    <xf numFmtId="38" fontId="4" fillId="4" borderId="1" xfId="16" applyFont="1" applyFill="1" applyBorder="1" applyAlignment="1">
      <alignment horizontal="distributed"/>
    </xf>
    <xf numFmtId="38" fontId="4" fillId="3" borderId="9" xfId="16" applyFont="1" applyFill="1" applyBorder="1" applyAlignment="1">
      <alignment horizontal="distributed" vertical="center"/>
    </xf>
    <xf numFmtId="38" fontId="4" fillId="3" borderId="7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distributed" vertical="center"/>
    </xf>
    <xf numFmtId="38" fontId="4" fillId="3" borderId="11" xfId="16" applyFont="1" applyFill="1" applyBorder="1" applyAlignment="1">
      <alignment horizontal="distributed" vertical="center"/>
    </xf>
    <xf numFmtId="38" fontId="4" fillId="3" borderId="12" xfId="16" applyFont="1" applyFill="1" applyBorder="1" applyAlignment="1">
      <alignment horizontal="distributed" vertical="center"/>
    </xf>
    <xf numFmtId="178" fontId="4" fillId="4" borderId="13" xfId="16" applyNumberFormat="1" applyFont="1" applyFill="1" applyBorder="1" applyAlignment="1">
      <alignment horizontal="distributed" vertical="center"/>
    </xf>
    <xf numFmtId="178" fontId="4" fillId="4" borderId="14" xfId="16" applyNumberFormat="1" applyFont="1" applyFill="1" applyBorder="1" applyAlignment="1">
      <alignment horizontal="distributed" vertical="center"/>
    </xf>
    <xf numFmtId="38" fontId="3" fillId="3" borderId="3" xfId="16" applyFont="1" applyFill="1" applyBorder="1" applyAlignment="1">
      <alignment horizontal="distributed"/>
    </xf>
    <xf numFmtId="38" fontId="3" fillId="3" borderId="4" xfId="16" applyFont="1" applyFill="1" applyBorder="1" applyAlignment="1">
      <alignment horizontal="distributed"/>
    </xf>
    <xf numFmtId="38" fontId="3" fillId="3" borderId="2" xfId="16" applyFont="1" applyFill="1" applyBorder="1" applyAlignment="1">
      <alignment horizontal="distributed"/>
    </xf>
    <xf numFmtId="38" fontId="4" fillId="3" borderId="0" xfId="16" applyFont="1" applyFill="1" applyBorder="1" applyAlignment="1">
      <alignment horizontal="distributed"/>
    </xf>
    <xf numFmtId="38" fontId="4" fillId="3" borderId="6" xfId="16" applyFont="1" applyFill="1" applyBorder="1" applyAlignment="1">
      <alignment horizontal="distributed"/>
    </xf>
    <xf numFmtId="38" fontId="4" fillId="3" borderId="7" xfId="16" applyFont="1" applyFill="1" applyBorder="1" applyAlignment="1">
      <alignment horizontal="distributed"/>
    </xf>
    <xf numFmtId="38" fontId="4" fillId="3" borderId="8" xfId="16" applyFont="1" applyFill="1" applyBorder="1" applyAlignment="1">
      <alignment horizontal="distributed"/>
    </xf>
    <xf numFmtId="38" fontId="4" fillId="3" borderId="4" xfId="16" applyFont="1" applyFill="1" applyBorder="1" applyAlignment="1">
      <alignment horizontal="center"/>
    </xf>
    <xf numFmtId="38" fontId="4" fillId="3" borderId="2" xfId="16" applyFont="1" applyFill="1" applyBorder="1" applyAlignment="1">
      <alignment horizontal="center"/>
    </xf>
    <xf numFmtId="0" fontId="4" fillId="3" borderId="4" xfId="16" applyNumberFormat="1" applyFont="1" applyFill="1" applyBorder="1" applyAlignment="1">
      <alignment horizontal="distributed" vertical="center"/>
    </xf>
    <xf numFmtId="0" fontId="4" fillId="3" borderId="2" xfId="16" applyNumberFormat="1" applyFont="1" applyFill="1" applyBorder="1" applyAlignment="1">
      <alignment horizontal="distributed" vertical="center"/>
    </xf>
    <xf numFmtId="181" fontId="3" fillId="0" borderId="1" xfId="16" applyNumberFormat="1" applyFont="1" applyBorder="1" applyAlignment="1">
      <alignment/>
    </xf>
    <xf numFmtId="181" fontId="4" fillId="0" borderId="1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38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33375" y="581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N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2.375" style="4" customWidth="1"/>
    <col min="3" max="3" width="2.25390625" style="4" customWidth="1"/>
    <col min="4" max="4" width="29.00390625" style="4" customWidth="1"/>
    <col min="5" max="5" width="14.75390625" style="4" customWidth="1"/>
    <col min="6" max="6" width="14.75390625" style="5" customWidth="1"/>
    <col min="7" max="7" width="14.75390625" style="4" customWidth="1"/>
    <col min="8" max="9" width="14.75390625" style="5" customWidth="1"/>
    <col min="10" max="14" width="7.75390625" style="4" customWidth="1"/>
    <col min="15" max="16384" width="9.00390625" style="4" customWidth="1"/>
  </cols>
  <sheetData>
    <row r="1" spans="2:9" s="1" customFormat="1" ht="14.25">
      <c r="B1" s="24" t="s">
        <v>80</v>
      </c>
      <c r="C1" s="24"/>
      <c r="D1" s="24"/>
      <c r="E1" s="24"/>
      <c r="F1" s="2"/>
      <c r="H1" s="2"/>
      <c r="I1" s="2"/>
    </row>
    <row r="2" ht="13.5">
      <c r="B2" s="50" t="s">
        <v>0</v>
      </c>
    </row>
    <row r="3" spans="2:14" ht="12" customHeight="1">
      <c r="B3" s="55" t="s">
        <v>1</v>
      </c>
      <c r="C3" s="56"/>
      <c r="D3" s="57"/>
      <c r="E3" s="54" t="s">
        <v>20</v>
      </c>
      <c r="F3" s="54"/>
      <c r="G3" s="54"/>
      <c r="H3" s="54"/>
      <c r="I3" s="54"/>
      <c r="J3" s="54" t="s">
        <v>47</v>
      </c>
      <c r="K3" s="54"/>
      <c r="L3" s="54"/>
      <c r="M3" s="54"/>
      <c r="N3" s="54"/>
    </row>
    <row r="4" spans="2:14" ht="12" customHeight="1">
      <c r="B4" s="58"/>
      <c r="C4" s="59"/>
      <c r="D4" s="60"/>
      <c r="E4" s="32" t="s">
        <v>15</v>
      </c>
      <c r="F4" s="33" t="s">
        <v>16</v>
      </c>
      <c r="G4" s="32" t="s">
        <v>17</v>
      </c>
      <c r="H4" s="33" t="s">
        <v>18</v>
      </c>
      <c r="I4" s="33" t="s">
        <v>19</v>
      </c>
      <c r="J4" s="32" t="s">
        <v>15</v>
      </c>
      <c r="K4" s="32" t="s">
        <v>16</v>
      </c>
      <c r="L4" s="32" t="s">
        <v>17</v>
      </c>
      <c r="M4" s="32" t="s">
        <v>18</v>
      </c>
      <c r="N4" s="32" t="s">
        <v>19</v>
      </c>
    </row>
    <row r="5" spans="2:14" s="34" customFormat="1" ht="12" customHeight="1">
      <c r="B5" s="46"/>
      <c r="C5" s="47"/>
      <c r="D5" s="48"/>
      <c r="E5" s="37" t="s">
        <v>52</v>
      </c>
      <c r="F5" s="37" t="s">
        <v>52</v>
      </c>
      <c r="G5" s="37" t="s">
        <v>52</v>
      </c>
      <c r="H5" s="37" t="s">
        <v>52</v>
      </c>
      <c r="I5" s="37" t="s">
        <v>52</v>
      </c>
      <c r="J5" s="37" t="s">
        <v>79</v>
      </c>
      <c r="K5" s="37" t="s">
        <v>79</v>
      </c>
      <c r="L5" s="37" t="s">
        <v>79</v>
      </c>
      <c r="M5" s="37" t="s">
        <v>79</v>
      </c>
      <c r="N5" s="37" t="s">
        <v>79</v>
      </c>
    </row>
    <row r="6" spans="2:14" s="3" customFormat="1" ht="12" customHeight="1">
      <c r="B6" s="63" t="s">
        <v>2</v>
      </c>
      <c r="C6" s="64"/>
      <c r="D6" s="65"/>
      <c r="E6" s="74">
        <v>287000164</v>
      </c>
      <c r="F6" s="74">
        <v>243415408</v>
      </c>
      <c r="G6" s="74">
        <v>206428215</v>
      </c>
      <c r="H6" s="74">
        <v>175870510</v>
      </c>
      <c r="I6" s="74">
        <v>147748299</v>
      </c>
      <c r="J6" s="19">
        <v>100</v>
      </c>
      <c r="K6" s="38">
        <v>100</v>
      </c>
      <c r="L6" s="38">
        <v>100</v>
      </c>
      <c r="M6" s="19">
        <v>100</v>
      </c>
      <c r="N6" s="19">
        <v>100</v>
      </c>
    </row>
    <row r="7" spans="2:14" ht="12" customHeight="1">
      <c r="B7" s="25"/>
      <c r="C7" s="52" t="s">
        <v>3</v>
      </c>
      <c r="D7" s="53"/>
      <c r="E7" s="75">
        <f>E8+E9-E10</f>
        <v>133565396</v>
      </c>
      <c r="F7" s="75">
        <f aca="true" t="shared" si="0" ref="F7:N7">F8+F9-F10</f>
        <v>109111117</v>
      </c>
      <c r="G7" s="75">
        <f t="shared" si="0"/>
        <v>91794664</v>
      </c>
      <c r="H7" s="75">
        <f t="shared" si="0"/>
        <v>73490959</v>
      </c>
      <c r="I7" s="75">
        <f t="shared" si="0"/>
        <v>58558001</v>
      </c>
      <c r="J7" s="20">
        <f t="shared" si="0"/>
        <v>46.5</v>
      </c>
      <c r="K7" s="20">
        <v>44.8</v>
      </c>
      <c r="L7" s="20">
        <v>44.5</v>
      </c>
      <c r="M7" s="21">
        <f t="shared" si="0"/>
        <v>41.8</v>
      </c>
      <c r="N7" s="21">
        <f t="shared" si="0"/>
        <v>39.6</v>
      </c>
    </row>
    <row r="8" spans="2:14" ht="12" customHeight="1">
      <c r="B8" s="28"/>
      <c r="C8" s="29"/>
      <c r="D8" s="30" t="s">
        <v>4</v>
      </c>
      <c r="E8" s="75">
        <v>126669447</v>
      </c>
      <c r="F8" s="75">
        <v>103372936</v>
      </c>
      <c r="G8" s="75">
        <v>87747034</v>
      </c>
      <c r="H8" s="75">
        <v>70066670</v>
      </c>
      <c r="I8" s="75">
        <v>55372139</v>
      </c>
      <c r="J8" s="20">
        <v>44.1</v>
      </c>
      <c r="K8" s="20">
        <v>42.5</v>
      </c>
      <c r="L8" s="20">
        <v>42.5</v>
      </c>
      <c r="M8" s="21">
        <v>39.8</v>
      </c>
      <c r="N8" s="21">
        <v>37.5</v>
      </c>
    </row>
    <row r="9" spans="2:14" ht="12" customHeight="1">
      <c r="B9" s="25"/>
      <c r="C9" s="26"/>
      <c r="D9" s="27" t="s">
        <v>5</v>
      </c>
      <c r="E9" s="75">
        <v>17443960</v>
      </c>
      <c r="F9" s="75">
        <v>14692195</v>
      </c>
      <c r="G9" s="75">
        <v>10590699</v>
      </c>
      <c r="H9" s="75">
        <v>8084149</v>
      </c>
      <c r="I9" s="75">
        <v>7008748</v>
      </c>
      <c r="J9" s="20">
        <v>6.1</v>
      </c>
      <c r="K9" s="20">
        <v>6</v>
      </c>
      <c r="L9" s="20">
        <v>5.1</v>
      </c>
      <c r="M9" s="21">
        <v>4.6</v>
      </c>
      <c r="N9" s="21">
        <v>4.7</v>
      </c>
    </row>
    <row r="10" spans="2:14" ht="12" customHeight="1">
      <c r="B10" s="28"/>
      <c r="C10" s="29"/>
      <c r="D10" s="30" t="s">
        <v>6</v>
      </c>
      <c r="E10" s="75">
        <v>10548011</v>
      </c>
      <c r="F10" s="75">
        <v>8954014</v>
      </c>
      <c r="G10" s="75">
        <v>6543069</v>
      </c>
      <c r="H10" s="75">
        <v>4659860</v>
      </c>
      <c r="I10" s="75">
        <v>3822886</v>
      </c>
      <c r="J10" s="20">
        <v>3.7</v>
      </c>
      <c r="K10" s="20">
        <v>3.7</v>
      </c>
      <c r="L10" s="20">
        <v>3.1</v>
      </c>
      <c r="M10" s="21">
        <v>2.6</v>
      </c>
      <c r="N10" s="21">
        <v>2.6</v>
      </c>
    </row>
    <row r="11" spans="2:14" ht="12" customHeight="1">
      <c r="B11" s="25"/>
      <c r="C11" s="52" t="s">
        <v>7</v>
      </c>
      <c r="D11" s="53"/>
      <c r="E11" s="75">
        <f>E12+E13+E14-E15</f>
        <v>105180887</v>
      </c>
      <c r="F11" s="75">
        <f aca="true" t="shared" si="1" ref="F11:N11">F12+F13+F14-F15</f>
        <v>95251894</v>
      </c>
      <c r="G11" s="75">
        <f t="shared" si="1"/>
        <v>86504643</v>
      </c>
      <c r="H11" s="75">
        <f t="shared" si="1"/>
        <v>78321008</v>
      </c>
      <c r="I11" s="75">
        <f t="shared" si="1"/>
        <v>69496851</v>
      </c>
      <c r="J11" s="20">
        <v>36.7</v>
      </c>
      <c r="K11" s="20">
        <v>39.1</v>
      </c>
      <c r="L11" s="20">
        <v>41.9</v>
      </c>
      <c r="M11" s="21">
        <f t="shared" si="1"/>
        <v>44.5</v>
      </c>
      <c r="N11" s="21">
        <f t="shared" si="1"/>
        <v>47.099999999999994</v>
      </c>
    </row>
    <row r="12" spans="2:14" ht="12" customHeight="1">
      <c r="B12" s="28"/>
      <c r="C12" s="29"/>
      <c r="D12" s="30" t="s">
        <v>8</v>
      </c>
      <c r="E12" s="75">
        <v>55011392</v>
      </c>
      <c r="F12" s="75">
        <v>51400088</v>
      </c>
      <c r="G12" s="75">
        <v>46606372</v>
      </c>
      <c r="H12" s="75">
        <v>44944759</v>
      </c>
      <c r="I12" s="75">
        <v>36721627</v>
      </c>
      <c r="J12" s="20">
        <v>19.2</v>
      </c>
      <c r="K12" s="20">
        <v>21.1</v>
      </c>
      <c r="L12" s="20">
        <v>22.6</v>
      </c>
      <c r="M12" s="21">
        <v>25.5</v>
      </c>
      <c r="N12" s="21">
        <v>24.9</v>
      </c>
    </row>
    <row r="13" spans="2:14" ht="12" customHeight="1">
      <c r="B13" s="25"/>
      <c r="C13" s="26"/>
      <c r="D13" s="27" t="s">
        <v>9</v>
      </c>
      <c r="E13" s="75">
        <v>46084550</v>
      </c>
      <c r="F13" s="75">
        <v>42060923</v>
      </c>
      <c r="G13" s="75">
        <v>39254362</v>
      </c>
      <c r="H13" s="75">
        <v>33343637</v>
      </c>
      <c r="I13" s="75">
        <v>32127530</v>
      </c>
      <c r="J13" s="20">
        <v>16.1</v>
      </c>
      <c r="K13" s="20">
        <v>17.3</v>
      </c>
      <c r="L13" s="20">
        <v>19</v>
      </c>
      <c r="M13" s="21">
        <v>19</v>
      </c>
      <c r="N13" s="21">
        <v>21.7</v>
      </c>
    </row>
    <row r="14" spans="2:14" ht="12" customHeight="1">
      <c r="B14" s="28"/>
      <c r="C14" s="29"/>
      <c r="D14" s="30" t="s">
        <v>5</v>
      </c>
      <c r="E14" s="75">
        <v>5810842</v>
      </c>
      <c r="F14" s="75">
        <v>3220008</v>
      </c>
      <c r="G14" s="75">
        <v>1955424</v>
      </c>
      <c r="H14" s="75">
        <v>1263061</v>
      </c>
      <c r="I14" s="75">
        <v>1433297</v>
      </c>
      <c r="J14" s="20">
        <v>2</v>
      </c>
      <c r="K14" s="20">
        <v>1.3</v>
      </c>
      <c r="L14" s="20">
        <v>0.9</v>
      </c>
      <c r="M14" s="21">
        <v>0.7</v>
      </c>
      <c r="N14" s="21">
        <v>1</v>
      </c>
    </row>
    <row r="15" spans="2:14" ht="12" customHeight="1">
      <c r="B15" s="25"/>
      <c r="C15" s="26"/>
      <c r="D15" s="27" t="s">
        <v>10</v>
      </c>
      <c r="E15" s="75">
        <v>1725897</v>
      </c>
      <c r="F15" s="75">
        <v>1429125</v>
      </c>
      <c r="G15" s="75">
        <v>1311515</v>
      </c>
      <c r="H15" s="75">
        <v>1230449</v>
      </c>
      <c r="I15" s="75">
        <v>785603</v>
      </c>
      <c r="J15" s="20">
        <v>0.6</v>
      </c>
      <c r="K15" s="20">
        <v>0.6</v>
      </c>
      <c r="L15" s="20">
        <v>0.6</v>
      </c>
      <c r="M15" s="21">
        <v>0.7</v>
      </c>
      <c r="N15" s="21">
        <v>0.5</v>
      </c>
    </row>
    <row r="16" spans="2:14" ht="12" customHeight="1">
      <c r="B16" s="28"/>
      <c r="C16" s="29"/>
      <c r="D16" s="30" t="s">
        <v>11</v>
      </c>
      <c r="E16" s="75">
        <v>10662249</v>
      </c>
      <c r="F16" s="75">
        <v>8372604</v>
      </c>
      <c r="G16" s="75">
        <v>5350615</v>
      </c>
      <c r="H16" s="75">
        <v>5122251</v>
      </c>
      <c r="I16" s="75">
        <v>3725064</v>
      </c>
      <c r="J16" s="20">
        <v>3.7</v>
      </c>
      <c r="K16" s="20">
        <v>3.4</v>
      </c>
      <c r="L16" s="20">
        <v>3.4</v>
      </c>
      <c r="M16" s="21">
        <v>2.9</v>
      </c>
      <c r="N16" s="21">
        <v>2.5</v>
      </c>
    </row>
    <row r="17" spans="2:14" ht="12" customHeight="1">
      <c r="B17" s="25"/>
      <c r="C17" s="26"/>
      <c r="D17" s="27" t="s">
        <v>12</v>
      </c>
      <c r="E17" s="75">
        <v>14007951</v>
      </c>
      <c r="F17" s="75">
        <v>11036851</v>
      </c>
      <c r="G17" s="75">
        <v>9549913</v>
      </c>
      <c r="H17" s="75">
        <v>7403083</v>
      </c>
      <c r="I17" s="75">
        <v>6693904</v>
      </c>
      <c r="J17" s="20">
        <v>4.9</v>
      </c>
      <c r="K17" s="20">
        <v>4.6</v>
      </c>
      <c r="L17" s="20">
        <v>4.6</v>
      </c>
      <c r="M17" s="21">
        <v>4.2</v>
      </c>
      <c r="N17" s="21">
        <v>4.5</v>
      </c>
    </row>
    <row r="18" spans="2:14" ht="12" customHeight="1">
      <c r="B18" s="28"/>
      <c r="C18" s="29"/>
      <c r="D18" s="30" t="s">
        <v>13</v>
      </c>
      <c r="E18" s="75">
        <v>2006051</v>
      </c>
      <c r="F18" s="75">
        <v>1875106</v>
      </c>
      <c r="G18" s="75">
        <v>1525190</v>
      </c>
      <c r="H18" s="75">
        <v>1217984</v>
      </c>
      <c r="I18" s="75">
        <v>845868</v>
      </c>
      <c r="J18" s="20">
        <v>0.7</v>
      </c>
      <c r="K18" s="20">
        <v>0.8</v>
      </c>
      <c r="L18" s="20">
        <v>0.8</v>
      </c>
      <c r="M18" s="21">
        <v>0.7</v>
      </c>
      <c r="N18" s="21">
        <v>0.6</v>
      </c>
    </row>
    <row r="19" spans="2:14" ht="12" customHeight="1">
      <c r="B19" s="25"/>
      <c r="C19" s="26"/>
      <c r="D19" s="27" t="s">
        <v>14</v>
      </c>
      <c r="E19" s="75">
        <v>21577630</v>
      </c>
      <c r="F19" s="75">
        <v>17767836</v>
      </c>
      <c r="G19" s="75">
        <v>11703190</v>
      </c>
      <c r="H19" s="75">
        <v>10315225</v>
      </c>
      <c r="I19" s="75">
        <v>8428611</v>
      </c>
      <c r="J19" s="20">
        <v>7.5</v>
      </c>
      <c r="K19" s="20">
        <v>7.3</v>
      </c>
      <c r="L19" s="20">
        <v>7.3</v>
      </c>
      <c r="M19" s="21">
        <v>5.9</v>
      </c>
      <c r="N19" s="21">
        <v>5.7</v>
      </c>
    </row>
    <row r="20" spans="3:9" s="14" customFormat="1" ht="12" customHeight="1">
      <c r="C20" s="14" t="s">
        <v>21</v>
      </c>
      <c r="F20" s="15"/>
      <c r="H20" s="15"/>
      <c r="I20" s="15"/>
    </row>
    <row r="21" ht="12" customHeight="1">
      <c r="B21" s="50" t="s">
        <v>22</v>
      </c>
    </row>
    <row r="22" spans="2:9" ht="12" customHeight="1">
      <c r="B22" s="55" t="s">
        <v>1</v>
      </c>
      <c r="C22" s="56"/>
      <c r="D22" s="57"/>
      <c r="E22" s="54" t="s">
        <v>15</v>
      </c>
      <c r="F22" s="54"/>
      <c r="G22" s="54" t="s">
        <v>16</v>
      </c>
      <c r="H22" s="54"/>
      <c r="I22" s="61" t="s">
        <v>45</v>
      </c>
    </row>
    <row r="23" spans="2:9" ht="12" customHeight="1">
      <c r="B23" s="58"/>
      <c r="C23" s="59"/>
      <c r="D23" s="60"/>
      <c r="E23" s="31" t="s">
        <v>46</v>
      </c>
      <c r="F23" s="45" t="s">
        <v>47</v>
      </c>
      <c r="G23" s="31" t="s">
        <v>46</v>
      </c>
      <c r="H23" s="45" t="s">
        <v>47</v>
      </c>
      <c r="I23" s="62"/>
    </row>
    <row r="24" spans="2:9" ht="12" customHeight="1">
      <c r="B24" s="46"/>
      <c r="C24" s="47"/>
      <c r="D24" s="48"/>
      <c r="E24" s="16" t="s">
        <v>52</v>
      </c>
      <c r="F24" s="17" t="s">
        <v>53</v>
      </c>
      <c r="G24" s="16" t="s">
        <v>52</v>
      </c>
      <c r="H24" s="17" t="s">
        <v>53</v>
      </c>
      <c r="I24" s="18" t="s">
        <v>53</v>
      </c>
    </row>
    <row r="25" spans="2:9" ht="12" customHeight="1">
      <c r="B25" s="63" t="s">
        <v>2</v>
      </c>
      <c r="C25" s="64"/>
      <c r="D25" s="65"/>
      <c r="E25" s="8">
        <v>133565396</v>
      </c>
      <c r="F25" s="9">
        <v>100</v>
      </c>
      <c r="G25" s="8">
        <v>109111117</v>
      </c>
      <c r="H25" s="9">
        <v>100</v>
      </c>
      <c r="I25" s="9">
        <v>122.4</v>
      </c>
    </row>
    <row r="26" spans="2:9" ht="12" customHeight="1">
      <c r="B26" s="39"/>
      <c r="C26" s="68" t="s">
        <v>23</v>
      </c>
      <c r="D26" s="69"/>
      <c r="E26" s="8">
        <v>144113407</v>
      </c>
      <c r="F26" s="9">
        <v>107.9</v>
      </c>
      <c r="G26" s="8">
        <v>118065131</v>
      </c>
      <c r="H26" s="9">
        <v>108.2</v>
      </c>
      <c r="I26" s="9">
        <v>122.1</v>
      </c>
    </row>
    <row r="27" spans="2:9" ht="12" customHeight="1">
      <c r="B27" s="40"/>
      <c r="C27" s="52" t="s">
        <v>24</v>
      </c>
      <c r="D27" s="53"/>
      <c r="E27" s="8">
        <f>SUM(E28:E30)</f>
        <v>2506152</v>
      </c>
      <c r="F27" s="9">
        <f>SUM(F28:F30)</f>
        <v>1.9</v>
      </c>
      <c r="G27" s="8">
        <f>SUM(G28:G30)</f>
        <v>2432260</v>
      </c>
      <c r="H27" s="9">
        <f>SUM(H28:H30)</f>
        <v>2.2</v>
      </c>
      <c r="I27" s="9">
        <v>103</v>
      </c>
    </row>
    <row r="28" spans="2:9" ht="12" customHeight="1">
      <c r="B28" s="41"/>
      <c r="C28" s="29"/>
      <c r="D28" s="30" t="s">
        <v>25</v>
      </c>
      <c r="E28" s="8">
        <v>1286534</v>
      </c>
      <c r="F28" s="9">
        <v>1</v>
      </c>
      <c r="G28" s="8">
        <v>1304336</v>
      </c>
      <c r="H28" s="9">
        <v>1.2</v>
      </c>
      <c r="I28" s="9">
        <v>98.6</v>
      </c>
    </row>
    <row r="29" spans="2:9" ht="12" customHeight="1">
      <c r="B29" s="40"/>
      <c r="C29" s="26"/>
      <c r="D29" s="27" t="s">
        <v>26</v>
      </c>
      <c r="E29" s="8">
        <v>1154062</v>
      </c>
      <c r="F29" s="9">
        <v>0.9</v>
      </c>
      <c r="G29" s="8">
        <v>1073042</v>
      </c>
      <c r="H29" s="9">
        <v>1</v>
      </c>
      <c r="I29" s="9">
        <v>107.6</v>
      </c>
    </row>
    <row r="30" spans="2:9" ht="12" customHeight="1">
      <c r="B30" s="41"/>
      <c r="C30" s="29"/>
      <c r="D30" s="30" t="s">
        <v>27</v>
      </c>
      <c r="E30" s="8">
        <v>65556</v>
      </c>
      <c r="F30" s="9">
        <v>0</v>
      </c>
      <c r="G30" s="8">
        <v>54882</v>
      </c>
      <c r="H30" s="9">
        <v>0</v>
      </c>
      <c r="I30" s="9">
        <v>119.4</v>
      </c>
    </row>
    <row r="31" spans="2:9" ht="12" customHeight="1">
      <c r="B31" s="40"/>
      <c r="C31" s="52" t="s">
        <v>28</v>
      </c>
      <c r="D31" s="53"/>
      <c r="E31" s="8">
        <f>SUM(E32:E40)</f>
        <v>124163295</v>
      </c>
      <c r="F31" s="9">
        <f>SUM(F32:F40)</f>
        <v>93</v>
      </c>
      <c r="G31" s="8">
        <f>SUM(G32:G40)</f>
        <v>100940676</v>
      </c>
      <c r="H31" s="9">
        <f>SUM(H32:H40)</f>
        <v>92.5</v>
      </c>
      <c r="I31" s="9">
        <v>123</v>
      </c>
    </row>
    <row r="32" spans="2:9" ht="12" customHeight="1">
      <c r="B32" s="41"/>
      <c r="C32" s="29"/>
      <c r="D32" s="30" t="s">
        <v>29</v>
      </c>
      <c r="E32" s="8">
        <v>2035733</v>
      </c>
      <c r="F32" s="9">
        <v>1.5</v>
      </c>
      <c r="G32" s="8">
        <v>1597709</v>
      </c>
      <c r="H32" s="9">
        <v>1.5</v>
      </c>
      <c r="I32" s="9">
        <v>127.4</v>
      </c>
    </row>
    <row r="33" spans="2:9" ht="12" customHeight="1">
      <c r="B33" s="40"/>
      <c r="C33" s="26"/>
      <c r="D33" s="27" t="s">
        <v>30</v>
      </c>
      <c r="E33" s="8">
        <v>11037018</v>
      </c>
      <c r="F33" s="9">
        <v>8.3</v>
      </c>
      <c r="G33" s="8">
        <v>7757336</v>
      </c>
      <c r="H33" s="9">
        <v>7.1</v>
      </c>
      <c r="I33" s="9">
        <v>142.3</v>
      </c>
    </row>
    <row r="34" spans="2:9" ht="12" customHeight="1">
      <c r="B34" s="41"/>
      <c r="C34" s="29"/>
      <c r="D34" s="30" t="s">
        <v>31</v>
      </c>
      <c r="E34" s="8">
        <v>48148831</v>
      </c>
      <c r="F34" s="9">
        <v>36</v>
      </c>
      <c r="G34" s="8">
        <v>37836853</v>
      </c>
      <c r="H34" s="9">
        <v>34.7</v>
      </c>
      <c r="I34" s="9">
        <v>127.3</v>
      </c>
    </row>
    <row r="35" spans="2:9" ht="12" customHeight="1">
      <c r="B35" s="40"/>
      <c r="C35" s="26"/>
      <c r="D35" s="27" t="s">
        <v>32</v>
      </c>
      <c r="E35" s="8">
        <v>12797939</v>
      </c>
      <c r="F35" s="9">
        <v>9.6</v>
      </c>
      <c r="G35" s="8">
        <v>9223531</v>
      </c>
      <c r="H35" s="9">
        <v>8.4</v>
      </c>
      <c r="I35" s="9">
        <v>138.8</v>
      </c>
    </row>
    <row r="36" spans="2:9" ht="12" customHeight="1">
      <c r="B36" s="41"/>
      <c r="C36" s="29"/>
      <c r="D36" s="30" t="s">
        <v>33</v>
      </c>
      <c r="E36" s="8">
        <v>4429358</v>
      </c>
      <c r="F36" s="9">
        <v>3.3</v>
      </c>
      <c r="G36" s="8">
        <v>3886014</v>
      </c>
      <c r="H36" s="9">
        <v>3.6</v>
      </c>
      <c r="I36" s="9">
        <v>114</v>
      </c>
    </row>
    <row r="37" spans="2:9" ht="12" customHeight="1">
      <c r="B37" s="40"/>
      <c r="C37" s="26"/>
      <c r="D37" s="27" t="s">
        <v>34</v>
      </c>
      <c r="E37" s="8">
        <v>13038332</v>
      </c>
      <c r="F37" s="9">
        <v>9.8</v>
      </c>
      <c r="G37" s="8">
        <v>11756996</v>
      </c>
      <c r="H37" s="9">
        <v>10.8</v>
      </c>
      <c r="I37" s="9">
        <v>110.9</v>
      </c>
    </row>
    <row r="38" spans="2:9" ht="12" customHeight="1">
      <c r="B38" s="41"/>
      <c r="C38" s="29"/>
      <c r="D38" s="30" t="s">
        <v>35</v>
      </c>
      <c r="E38" s="8">
        <v>22658868</v>
      </c>
      <c r="F38" s="9">
        <v>17</v>
      </c>
      <c r="G38" s="8">
        <v>19453291</v>
      </c>
      <c r="H38" s="9">
        <v>17.8</v>
      </c>
      <c r="I38" s="9">
        <v>116.5</v>
      </c>
    </row>
    <row r="39" spans="2:9" ht="12" customHeight="1">
      <c r="B39" s="40"/>
      <c r="C39" s="26"/>
      <c r="D39" s="27" t="s">
        <v>36</v>
      </c>
      <c r="E39" s="8">
        <v>9995598</v>
      </c>
      <c r="F39" s="9">
        <v>7.5</v>
      </c>
      <c r="G39" s="8">
        <v>9409752</v>
      </c>
      <c r="H39" s="9">
        <v>8.6</v>
      </c>
      <c r="I39" s="9">
        <v>106.2</v>
      </c>
    </row>
    <row r="40" spans="2:9" ht="12" customHeight="1">
      <c r="B40" s="40"/>
      <c r="C40" s="26"/>
      <c r="D40" s="27" t="s">
        <v>37</v>
      </c>
      <c r="E40" s="8">
        <v>21618</v>
      </c>
      <c r="F40" s="9">
        <v>0</v>
      </c>
      <c r="G40" s="8">
        <v>19194</v>
      </c>
      <c r="H40" s="9">
        <v>0</v>
      </c>
      <c r="I40" s="9">
        <v>112.6</v>
      </c>
    </row>
    <row r="41" spans="2:9" ht="12" customHeight="1">
      <c r="B41" s="41"/>
      <c r="C41" s="66" t="s">
        <v>38</v>
      </c>
      <c r="D41" s="67"/>
      <c r="E41" s="8">
        <v>347657</v>
      </c>
      <c r="F41" s="9">
        <v>0.3</v>
      </c>
      <c r="G41" s="8">
        <v>282634</v>
      </c>
      <c r="H41" s="9">
        <v>0.3</v>
      </c>
      <c r="I41" s="9">
        <v>123</v>
      </c>
    </row>
    <row r="42" spans="2:9" ht="12" customHeight="1">
      <c r="B42" s="40"/>
      <c r="C42" s="52" t="s">
        <v>5</v>
      </c>
      <c r="D42" s="53"/>
      <c r="E42" s="8">
        <f>SUM(E43:E46)</f>
        <v>17096303</v>
      </c>
      <c r="F42" s="9">
        <f>SUM(F43:F46)</f>
        <v>12.700000000000001</v>
      </c>
      <c r="G42" s="8">
        <f>SUM(G43:G46)</f>
        <v>14409561</v>
      </c>
      <c r="H42" s="9">
        <f>SUM(H43:H46)</f>
        <v>13.2</v>
      </c>
      <c r="I42" s="9">
        <v>118.6</v>
      </c>
    </row>
    <row r="43" spans="2:9" ht="12" customHeight="1">
      <c r="B43" s="41"/>
      <c r="C43" s="29"/>
      <c r="D43" s="30" t="s">
        <v>39</v>
      </c>
      <c r="E43" s="8">
        <v>10476298</v>
      </c>
      <c r="F43" s="9">
        <v>7.8</v>
      </c>
      <c r="G43" s="8">
        <v>8838461</v>
      </c>
      <c r="H43" s="9">
        <v>8.1</v>
      </c>
      <c r="I43" s="9">
        <v>118.5</v>
      </c>
    </row>
    <row r="44" spans="2:9" ht="12" customHeight="1">
      <c r="B44" s="40"/>
      <c r="C44" s="26"/>
      <c r="D44" s="27" t="s">
        <v>40</v>
      </c>
      <c r="E44" s="8">
        <v>690193</v>
      </c>
      <c r="F44" s="9">
        <v>0.5</v>
      </c>
      <c r="G44" s="8">
        <v>574331</v>
      </c>
      <c r="H44" s="9">
        <v>0.5</v>
      </c>
      <c r="I44" s="9">
        <v>120.2</v>
      </c>
    </row>
    <row r="45" spans="2:9" ht="12" customHeight="1">
      <c r="B45" s="41"/>
      <c r="C45" s="29"/>
      <c r="D45" s="30" t="s">
        <v>41</v>
      </c>
      <c r="E45" s="8">
        <v>5749</v>
      </c>
      <c r="F45" s="9">
        <v>0</v>
      </c>
      <c r="G45" s="8">
        <v>4647</v>
      </c>
      <c r="H45" s="9">
        <v>0</v>
      </c>
      <c r="I45" s="9">
        <v>123.7</v>
      </c>
    </row>
    <row r="46" spans="2:9" ht="12" customHeight="1">
      <c r="B46" s="40"/>
      <c r="C46" s="26"/>
      <c r="D46" s="27" t="s">
        <v>42</v>
      </c>
      <c r="E46" s="8">
        <v>5924063</v>
      </c>
      <c r="F46" s="9">
        <v>4.4</v>
      </c>
      <c r="G46" s="8">
        <v>4992122</v>
      </c>
      <c r="H46" s="9">
        <v>4.6</v>
      </c>
      <c r="I46" s="9">
        <v>118.7</v>
      </c>
    </row>
    <row r="47" spans="2:9" ht="12" customHeight="1">
      <c r="B47" s="41"/>
      <c r="C47" s="66" t="s">
        <v>6</v>
      </c>
      <c r="D47" s="67"/>
      <c r="E47" s="12" t="s">
        <v>48</v>
      </c>
      <c r="F47" s="13" t="s">
        <v>49</v>
      </c>
      <c r="G47" s="12" t="s">
        <v>50</v>
      </c>
      <c r="H47" s="13" t="s">
        <v>51</v>
      </c>
      <c r="I47" s="9">
        <v>117.8</v>
      </c>
    </row>
    <row r="48" spans="2:9" ht="12" customHeight="1">
      <c r="B48" s="40"/>
      <c r="C48" s="26"/>
      <c r="D48" s="27" t="s">
        <v>43</v>
      </c>
      <c r="E48" s="8">
        <v>5924063</v>
      </c>
      <c r="F48" s="9">
        <v>4.4</v>
      </c>
      <c r="G48" s="8">
        <v>4992122</v>
      </c>
      <c r="H48" s="9">
        <v>4.6</v>
      </c>
      <c r="I48" s="9">
        <v>118.7</v>
      </c>
    </row>
    <row r="49" spans="2:9" ht="12" customHeight="1">
      <c r="B49" s="42"/>
      <c r="C49" s="43"/>
      <c r="D49" s="44" t="s">
        <v>44</v>
      </c>
      <c r="E49" s="8">
        <v>4623948</v>
      </c>
      <c r="F49" s="9">
        <v>3.5</v>
      </c>
      <c r="G49" s="8">
        <v>3961892</v>
      </c>
      <c r="H49" s="9">
        <v>3.6</v>
      </c>
      <c r="I49" s="9">
        <v>116.7</v>
      </c>
    </row>
    <row r="50" spans="3:9" s="14" customFormat="1" ht="12" customHeight="1">
      <c r="C50" s="14" t="s">
        <v>21</v>
      </c>
      <c r="F50" s="15"/>
      <c r="H50" s="15"/>
      <c r="I50" s="15"/>
    </row>
  </sheetData>
  <mergeCells count="17">
    <mergeCell ref="C41:D41"/>
    <mergeCell ref="C42:D42"/>
    <mergeCell ref="C47:D47"/>
    <mergeCell ref="E22:F22"/>
    <mergeCell ref="B25:D25"/>
    <mergeCell ref="C26:D26"/>
    <mergeCell ref="C27:D27"/>
    <mergeCell ref="C31:D31"/>
    <mergeCell ref="C11:D11"/>
    <mergeCell ref="E3:I3"/>
    <mergeCell ref="J3:N3"/>
    <mergeCell ref="B22:D23"/>
    <mergeCell ref="G22:H22"/>
    <mergeCell ref="I22:I23"/>
    <mergeCell ref="B3:D4"/>
    <mergeCell ref="B6:D6"/>
    <mergeCell ref="C7:D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1.75390625" style="11" customWidth="1"/>
    <col min="3" max="3" width="2.75390625" style="11" customWidth="1"/>
    <col min="4" max="4" width="18.25390625" style="11" customWidth="1"/>
    <col min="5" max="5" width="17.375" style="11" customWidth="1"/>
    <col min="6" max="6" width="9.00390625" style="11" bestFit="1" customWidth="1"/>
    <col min="7" max="7" width="14.25390625" style="11" customWidth="1"/>
    <col min="8" max="16384" width="9.00390625" style="11" customWidth="1"/>
  </cols>
  <sheetData>
    <row r="1" spans="2:6" s="3" customFormat="1" ht="14.25">
      <c r="B1" s="24" t="s">
        <v>78</v>
      </c>
      <c r="C1" s="49"/>
      <c r="D1" s="49"/>
      <c r="E1" s="49"/>
      <c r="F1" s="49"/>
    </row>
    <row r="2" ht="12" customHeight="1">
      <c r="B2" s="51" t="s">
        <v>54</v>
      </c>
    </row>
    <row r="3" spans="2:9" s="4" customFormat="1" ht="12" customHeight="1">
      <c r="B3" s="55" t="s">
        <v>1</v>
      </c>
      <c r="C3" s="56"/>
      <c r="D3" s="57"/>
      <c r="E3" s="54" t="s">
        <v>15</v>
      </c>
      <c r="F3" s="54"/>
      <c r="G3" s="54" t="s">
        <v>16</v>
      </c>
      <c r="H3" s="54"/>
      <c r="I3" s="61" t="s">
        <v>45</v>
      </c>
    </row>
    <row r="4" spans="2:9" s="4" customFormat="1" ht="12" customHeight="1">
      <c r="B4" s="58"/>
      <c r="C4" s="59"/>
      <c r="D4" s="60"/>
      <c r="E4" s="31" t="s">
        <v>46</v>
      </c>
      <c r="F4" s="45" t="s">
        <v>47</v>
      </c>
      <c r="G4" s="31" t="s">
        <v>46</v>
      </c>
      <c r="H4" s="45" t="s">
        <v>47</v>
      </c>
      <c r="I4" s="62"/>
    </row>
    <row r="5" spans="2:9" s="4" customFormat="1" ht="12" customHeight="1">
      <c r="B5" s="46"/>
      <c r="C5" s="47"/>
      <c r="D5" s="48"/>
      <c r="E5" s="16" t="s">
        <v>52</v>
      </c>
      <c r="F5" s="17" t="s">
        <v>62</v>
      </c>
      <c r="G5" s="16" t="s">
        <v>52</v>
      </c>
      <c r="H5" s="17" t="s">
        <v>62</v>
      </c>
      <c r="I5" s="18" t="s">
        <v>62</v>
      </c>
    </row>
    <row r="6" spans="2:9" s="4" customFormat="1" ht="12" customHeight="1">
      <c r="B6" s="63" t="s">
        <v>2</v>
      </c>
      <c r="C6" s="64"/>
      <c r="D6" s="65"/>
      <c r="E6" s="6">
        <v>105180887</v>
      </c>
      <c r="F6" s="7">
        <v>100</v>
      </c>
      <c r="G6" s="6">
        <v>95251894</v>
      </c>
      <c r="H6" s="7">
        <v>100</v>
      </c>
      <c r="I6" s="7">
        <v>110.4</v>
      </c>
    </row>
    <row r="7" spans="2:9" s="4" customFormat="1" ht="12" customHeight="1">
      <c r="B7" s="39"/>
      <c r="C7" s="68" t="s">
        <v>55</v>
      </c>
      <c r="D7" s="69"/>
      <c r="E7" s="8">
        <v>106906784</v>
      </c>
      <c r="F7" s="9">
        <v>101.6</v>
      </c>
      <c r="G7" s="8">
        <v>96681019</v>
      </c>
      <c r="H7" s="9">
        <v>101.5</v>
      </c>
      <c r="I7" s="9">
        <v>110.6</v>
      </c>
    </row>
    <row r="8" spans="2:9" s="4" customFormat="1" ht="12" customHeight="1">
      <c r="B8" s="40"/>
      <c r="C8" s="52" t="s">
        <v>24</v>
      </c>
      <c r="D8" s="53"/>
      <c r="E8" s="8">
        <f>SUM(E9:E11)</f>
        <v>55011392</v>
      </c>
      <c r="F8" s="9">
        <v>52.3</v>
      </c>
      <c r="G8" s="8">
        <f>SUM(G9:G11)</f>
        <v>51400088</v>
      </c>
      <c r="H8" s="9">
        <v>54</v>
      </c>
      <c r="I8" s="9">
        <v>107</v>
      </c>
    </row>
    <row r="9" spans="2:9" s="4" customFormat="1" ht="12" customHeight="1">
      <c r="B9" s="41"/>
      <c r="C9" s="29"/>
      <c r="D9" s="30" t="s">
        <v>25</v>
      </c>
      <c r="E9" s="8">
        <v>50784557</v>
      </c>
      <c r="F9" s="9">
        <v>48.3</v>
      </c>
      <c r="G9" s="8">
        <v>46815949</v>
      </c>
      <c r="H9" s="9">
        <v>49.2</v>
      </c>
      <c r="I9" s="9">
        <v>108.5</v>
      </c>
    </row>
    <row r="10" spans="2:9" s="4" customFormat="1" ht="12" customHeight="1">
      <c r="B10" s="40"/>
      <c r="C10" s="26"/>
      <c r="D10" s="27" t="s">
        <v>26</v>
      </c>
      <c r="E10" s="8">
        <v>4178248</v>
      </c>
      <c r="F10" s="9">
        <v>4</v>
      </c>
      <c r="G10" s="8">
        <v>4543117</v>
      </c>
      <c r="H10" s="9">
        <v>4.8</v>
      </c>
      <c r="I10" s="9">
        <v>92</v>
      </c>
    </row>
    <row r="11" spans="2:9" s="4" customFormat="1" ht="12" customHeight="1">
      <c r="B11" s="41"/>
      <c r="C11" s="29"/>
      <c r="D11" s="30" t="s">
        <v>27</v>
      </c>
      <c r="E11" s="8">
        <v>48587</v>
      </c>
      <c r="F11" s="9">
        <v>0</v>
      </c>
      <c r="G11" s="8">
        <v>41022</v>
      </c>
      <c r="H11" s="9">
        <v>0</v>
      </c>
      <c r="I11" s="9">
        <v>118.4</v>
      </c>
    </row>
    <row r="12" spans="2:9" s="4" customFormat="1" ht="12" customHeight="1">
      <c r="B12" s="40"/>
      <c r="C12" s="52" t="s">
        <v>28</v>
      </c>
      <c r="D12" s="53"/>
      <c r="E12" s="8">
        <f>SUM(E13:E20)</f>
        <v>46084550</v>
      </c>
      <c r="F12" s="9">
        <v>43.8</v>
      </c>
      <c r="G12" s="8">
        <f>SUM(G13:G20)</f>
        <v>42060923</v>
      </c>
      <c r="H12" s="9">
        <v>44.1</v>
      </c>
      <c r="I12" s="9">
        <v>109.6</v>
      </c>
    </row>
    <row r="13" spans="2:9" s="4" customFormat="1" ht="12" customHeight="1">
      <c r="B13" s="41"/>
      <c r="C13" s="29"/>
      <c r="D13" s="30" t="s">
        <v>29</v>
      </c>
      <c r="E13" s="8">
        <v>291673</v>
      </c>
      <c r="F13" s="9">
        <v>0.2</v>
      </c>
      <c r="G13" s="8">
        <v>235304</v>
      </c>
      <c r="H13" s="9">
        <v>0.2</v>
      </c>
      <c r="I13" s="9">
        <v>124</v>
      </c>
    </row>
    <row r="14" spans="2:9" s="4" customFormat="1" ht="12" customHeight="1">
      <c r="B14" s="40"/>
      <c r="C14" s="26"/>
      <c r="D14" s="27" t="s">
        <v>30</v>
      </c>
      <c r="E14" s="8">
        <v>5325008</v>
      </c>
      <c r="F14" s="9">
        <v>5.1</v>
      </c>
      <c r="G14" s="8">
        <v>4347013</v>
      </c>
      <c r="H14" s="9">
        <v>4.6</v>
      </c>
      <c r="I14" s="9">
        <v>122.5</v>
      </c>
    </row>
    <row r="15" spans="2:9" s="4" customFormat="1" ht="12" customHeight="1">
      <c r="B15" s="41"/>
      <c r="C15" s="29"/>
      <c r="D15" s="30" t="s">
        <v>31</v>
      </c>
      <c r="E15" s="8">
        <v>11967890</v>
      </c>
      <c r="F15" s="9">
        <v>11.4</v>
      </c>
      <c r="G15" s="8">
        <v>11260473</v>
      </c>
      <c r="H15" s="9">
        <v>11.8</v>
      </c>
      <c r="I15" s="9">
        <v>106.3</v>
      </c>
    </row>
    <row r="16" spans="2:9" s="4" customFormat="1" ht="12" customHeight="1">
      <c r="B16" s="40"/>
      <c r="C16" s="26"/>
      <c r="D16" s="27" t="s">
        <v>32</v>
      </c>
      <c r="E16" s="8">
        <v>17362054</v>
      </c>
      <c r="F16" s="9">
        <v>16.5</v>
      </c>
      <c r="G16" s="8">
        <v>16511759</v>
      </c>
      <c r="H16" s="9">
        <v>17.3</v>
      </c>
      <c r="I16" s="9">
        <v>105.1</v>
      </c>
    </row>
    <row r="17" spans="2:9" s="4" customFormat="1" ht="12" customHeight="1">
      <c r="B17" s="41"/>
      <c r="C17" s="29"/>
      <c r="D17" s="30" t="s">
        <v>33</v>
      </c>
      <c r="E17" s="8">
        <v>746432</v>
      </c>
      <c r="F17" s="9">
        <v>0.7</v>
      </c>
      <c r="G17" s="8">
        <v>551022</v>
      </c>
      <c r="H17" s="9">
        <v>0.6</v>
      </c>
      <c r="I17" s="9">
        <v>135.5</v>
      </c>
    </row>
    <row r="18" spans="2:9" s="4" customFormat="1" ht="12" customHeight="1">
      <c r="B18" s="40"/>
      <c r="C18" s="26"/>
      <c r="D18" s="27" t="s">
        <v>34</v>
      </c>
      <c r="E18" s="8">
        <v>218832</v>
      </c>
      <c r="F18" s="9">
        <v>0.2</v>
      </c>
      <c r="G18" s="8">
        <v>212683</v>
      </c>
      <c r="H18" s="9">
        <v>0.2</v>
      </c>
      <c r="I18" s="9">
        <v>102.9</v>
      </c>
    </row>
    <row r="19" spans="2:9" s="4" customFormat="1" ht="12" customHeight="1">
      <c r="B19" s="41"/>
      <c r="C19" s="29"/>
      <c r="D19" s="30" t="s">
        <v>35</v>
      </c>
      <c r="E19" s="8">
        <v>10170705</v>
      </c>
      <c r="F19" s="9">
        <v>9.7</v>
      </c>
      <c r="G19" s="8">
        <v>8940832</v>
      </c>
      <c r="H19" s="9">
        <v>9.4</v>
      </c>
      <c r="I19" s="9">
        <v>113.8</v>
      </c>
    </row>
    <row r="20" spans="2:9" s="4" customFormat="1" ht="12" customHeight="1">
      <c r="B20" s="40"/>
      <c r="C20" s="26"/>
      <c r="D20" s="27" t="s">
        <v>37</v>
      </c>
      <c r="E20" s="8">
        <v>1956</v>
      </c>
      <c r="F20" s="9">
        <v>0</v>
      </c>
      <c r="G20" s="8">
        <v>1837</v>
      </c>
      <c r="H20" s="9">
        <v>0</v>
      </c>
      <c r="I20" s="9">
        <v>106.5</v>
      </c>
    </row>
    <row r="21" spans="2:9" s="4" customFormat="1" ht="12" customHeight="1">
      <c r="B21" s="40"/>
      <c r="C21" s="52" t="s">
        <v>56</v>
      </c>
      <c r="D21" s="53"/>
      <c r="E21" s="4">
        <v>5810842</v>
      </c>
      <c r="F21" s="9">
        <v>5.5</v>
      </c>
      <c r="G21" s="8">
        <v>3220008</v>
      </c>
      <c r="H21" s="9">
        <v>3.4</v>
      </c>
      <c r="I21" s="9">
        <v>180.5</v>
      </c>
    </row>
    <row r="22" spans="2:9" s="4" customFormat="1" ht="12" customHeight="1">
      <c r="B22" s="40"/>
      <c r="C22" s="52" t="s">
        <v>57</v>
      </c>
      <c r="D22" s="53"/>
      <c r="E22" s="12" t="s">
        <v>63</v>
      </c>
      <c r="F22" s="12" t="s">
        <v>64</v>
      </c>
      <c r="G22" s="12" t="s">
        <v>65</v>
      </c>
      <c r="H22" s="12" t="s">
        <v>66</v>
      </c>
      <c r="I22" s="9">
        <v>120.8</v>
      </c>
    </row>
    <row r="23" ht="12" customHeight="1">
      <c r="B23" s="51" t="s">
        <v>58</v>
      </c>
    </row>
    <row r="24" spans="2:9" s="4" customFormat="1" ht="12" customHeight="1">
      <c r="B24" s="55" t="s">
        <v>1</v>
      </c>
      <c r="C24" s="56"/>
      <c r="D24" s="57"/>
      <c r="E24" s="54" t="s">
        <v>15</v>
      </c>
      <c r="F24" s="54"/>
      <c r="G24" s="54" t="s">
        <v>16</v>
      </c>
      <c r="H24" s="54"/>
      <c r="I24" s="61" t="s">
        <v>45</v>
      </c>
    </row>
    <row r="25" spans="2:9" s="4" customFormat="1" ht="12" customHeight="1">
      <c r="B25" s="58"/>
      <c r="C25" s="59"/>
      <c r="D25" s="60"/>
      <c r="E25" s="31" t="s">
        <v>46</v>
      </c>
      <c r="F25" s="45" t="s">
        <v>47</v>
      </c>
      <c r="G25" s="31" t="s">
        <v>46</v>
      </c>
      <c r="H25" s="45" t="s">
        <v>47</v>
      </c>
      <c r="I25" s="62"/>
    </row>
    <row r="26" spans="2:9" s="4" customFormat="1" ht="12" customHeight="1">
      <c r="B26" s="46"/>
      <c r="C26" s="47"/>
      <c r="D26" s="48"/>
      <c r="E26" s="16" t="s">
        <v>52</v>
      </c>
      <c r="F26" s="17" t="s">
        <v>62</v>
      </c>
      <c r="G26" s="16" t="s">
        <v>52</v>
      </c>
      <c r="H26" s="17" t="s">
        <v>62</v>
      </c>
      <c r="I26" s="18" t="s">
        <v>62</v>
      </c>
    </row>
    <row r="27" spans="2:9" s="4" customFormat="1" ht="12" customHeight="1">
      <c r="B27" s="63" t="s">
        <v>2</v>
      </c>
      <c r="C27" s="64"/>
      <c r="D27" s="65"/>
      <c r="E27" s="6">
        <f>SUM(E28:E29)</f>
        <v>10662249</v>
      </c>
      <c r="F27" s="10">
        <f>SUM(F28:F29)</f>
        <v>100</v>
      </c>
      <c r="G27" s="6">
        <f>SUM(G28:G29)</f>
        <v>8372604</v>
      </c>
      <c r="H27" s="10">
        <v>100.1</v>
      </c>
      <c r="I27" s="10">
        <v>127.3</v>
      </c>
    </row>
    <row r="28" spans="2:9" s="4" customFormat="1" ht="12" customHeight="1">
      <c r="B28" s="39"/>
      <c r="C28" s="68" t="s">
        <v>59</v>
      </c>
      <c r="D28" s="69"/>
      <c r="E28" s="8">
        <v>75703</v>
      </c>
      <c r="F28" s="9">
        <v>0.7</v>
      </c>
      <c r="G28" s="8">
        <v>78650</v>
      </c>
      <c r="H28" s="9">
        <v>0.9</v>
      </c>
      <c r="I28" s="9">
        <v>96.3</v>
      </c>
    </row>
    <row r="29" spans="2:9" s="4" customFormat="1" ht="12" customHeight="1">
      <c r="B29" s="40"/>
      <c r="C29" s="52" t="s">
        <v>60</v>
      </c>
      <c r="D29" s="53"/>
      <c r="E29" s="8">
        <v>10586546</v>
      </c>
      <c r="F29" s="9">
        <v>99.3</v>
      </c>
      <c r="G29" s="8">
        <v>8293954</v>
      </c>
      <c r="H29" s="9">
        <v>99.1</v>
      </c>
      <c r="I29" s="9">
        <v>127.6</v>
      </c>
    </row>
    <row r="30" ht="12" customHeight="1">
      <c r="B30" s="51" t="s">
        <v>61</v>
      </c>
    </row>
    <row r="31" spans="2:9" s="4" customFormat="1" ht="12" customHeight="1">
      <c r="B31" s="55" t="s">
        <v>1</v>
      </c>
      <c r="C31" s="56"/>
      <c r="D31" s="57"/>
      <c r="E31" s="54" t="s">
        <v>15</v>
      </c>
      <c r="F31" s="54"/>
      <c r="G31" s="54" t="s">
        <v>16</v>
      </c>
      <c r="H31" s="54"/>
      <c r="I31" s="61" t="s">
        <v>45</v>
      </c>
    </row>
    <row r="32" spans="2:9" s="4" customFormat="1" ht="12" customHeight="1">
      <c r="B32" s="58"/>
      <c r="C32" s="59"/>
      <c r="D32" s="60"/>
      <c r="E32" s="31" t="s">
        <v>46</v>
      </c>
      <c r="F32" s="45" t="s">
        <v>47</v>
      </c>
      <c r="G32" s="31" t="s">
        <v>46</v>
      </c>
      <c r="H32" s="45" t="s">
        <v>47</v>
      </c>
      <c r="I32" s="62"/>
    </row>
    <row r="33" spans="2:9" s="4" customFormat="1" ht="12" customHeight="1">
      <c r="B33" s="46"/>
      <c r="C33" s="47"/>
      <c r="D33" s="48"/>
      <c r="E33" s="16" t="s">
        <v>52</v>
      </c>
      <c r="F33" s="17" t="s">
        <v>62</v>
      </c>
      <c r="G33" s="16" t="s">
        <v>52</v>
      </c>
      <c r="H33" s="17" t="s">
        <v>62</v>
      </c>
      <c r="I33" s="18" t="s">
        <v>62</v>
      </c>
    </row>
    <row r="34" spans="2:9" s="4" customFormat="1" ht="12" customHeight="1">
      <c r="B34" s="63" t="s">
        <v>2</v>
      </c>
      <c r="C34" s="64"/>
      <c r="D34" s="65"/>
      <c r="E34" s="6">
        <f>SUM(E35+E38)</f>
        <v>14007951</v>
      </c>
      <c r="F34" s="10">
        <v>100</v>
      </c>
      <c r="G34" s="6">
        <f>SUM(G35+G38)</f>
        <v>11036851</v>
      </c>
      <c r="H34" s="10">
        <f>SUM(H35+H38)</f>
        <v>100</v>
      </c>
      <c r="I34" s="10">
        <v>126.9</v>
      </c>
    </row>
    <row r="35" spans="2:9" s="4" customFormat="1" ht="12" customHeight="1">
      <c r="B35" s="39"/>
      <c r="C35" s="68" t="s">
        <v>67</v>
      </c>
      <c r="D35" s="69"/>
      <c r="E35" s="8">
        <v>8402948</v>
      </c>
      <c r="F35" s="9">
        <v>60</v>
      </c>
      <c r="G35" s="8">
        <v>6978518</v>
      </c>
      <c r="H35" s="9">
        <v>63.2</v>
      </c>
      <c r="I35" s="9">
        <v>120.4</v>
      </c>
    </row>
    <row r="36" spans="2:9" s="4" customFormat="1" ht="12" customHeight="1">
      <c r="B36" s="39"/>
      <c r="C36" s="35"/>
      <c r="D36" s="36" t="s">
        <v>68</v>
      </c>
      <c r="E36" s="8">
        <v>8319145</v>
      </c>
      <c r="F36" s="9">
        <v>59.4</v>
      </c>
      <c r="G36" s="8">
        <v>6919752</v>
      </c>
      <c r="H36" s="9">
        <v>62.7</v>
      </c>
      <c r="I36" s="9">
        <v>120.2</v>
      </c>
    </row>
    <row r="37" spans="2:9" s="4" customFormat="1" ht="12" customHeight="1">
      <c r="B37" s="39"/>
      <c r="C37" s="35"/>
      <c r="D37" s="36" t="s">
        <v>69</v>
      </c>
      <c r="E37" s="8">
        <v>83803</v>
      </c>
      <c r="F37" s="9">
        <v>0.6</v>
      </c>
      <c r="G37" s="8">
        <v>58766</v>
      </c>
      <c r="H37" s="9">
        <v>0.5</v>
      </c>
      <c r="I37" s="9">
        <v>142.6</v>
      </c>
    </row>
    <row r="38" spans="2:9" s="4" customFormat="1" ht="12" customHeight="1">
      <c r="B38" s="40"/>
      <c r="C38" s="52" t="s">
        <v>70</v>
      </c>
      <c r="D38" s="53"/>
      <c r="E38" s="8">
        <v>5605003</v>
      </c>
      <c r="F38" s="9">
        <v>40</v>
      </c>
      <c r="G38" s="8">
        <v>4058333</v>
      </c>
      <c r="H38" s="9">
        <v>36.8</v>
      </c>
      <c r="I38" s="9">
        <v>138.1</v>
      </c>
    </row>
    <row r="39" ht="12" customHeight="1">
      <c r="B39" s="51" t="s">
        <v>71</v>
      </c>
    </row>
    <row r="40" spans="2:9" s="4" customFormat="1" ht="12" customHeight="1">
      <c r="B40" s="55" t="s">
        <v>1</v>
      </c>
      <c r="C40" s="56"/>
      <c r="D40" s="57"/>
      <c r="E40" s="54" t="s">
        <v>15</v>
      </c>
      <c r="F40" s="54"/>
      <c r="G40" s="54" t="s">
        <v>16</v>
      </c>
      <c r="H40" s="54"/>
      <c r="I40" s="61" t="s">
        <v>45</v>
      </c>
    </row>
    <row r="41" spans="2:9" s="4" customFormat="1" ht="12" customHeight="1">
      <c r="B41" s="58"/>
      <c r="C41" s="59"/>
      <c r="D41" s="60"/>
      <c r="E41" s="31" t="s">
        <v>46</v>
      </c>
      <c r="F41" s="45" t="s">
        <v>47</v>
      </c>
      <c r="G41" s="31" t="s">
        <v>46</v>
      </c>
      <c r="H41" s="45" t="s">
        <v>47</v>
      </c>
      <c r="I41" s="62"/>
    </row>
    <row r="42" spans="2:9" s="4" customFormat="1" ht="12" customHeight="1">
      <c r="B42" s="46"/>
      <c r="C42" s="47"/>
      <c r="D42" s="48"/>
      <c r="E42" s="16" t="s">
        <v>52</v>
      </c>
      <c r="F42" s="17" t="s">
        <v>62</v>
      </c>
      <c r="G42" s="16" t="s">
        <v>52</v>
      </c>
      <c r="H42" s="17" t="s">
        <v>62</v>
      </c>
      <c r="I42" s="18" t="s">
        <v>62</v>
      </c>
    </row>
    <row r="43" spans="2:9" s="4" customFormat="1" ht="12" customHeight="1">
      <c r="B43" s="63" t="s">
        <v>2</v>
      </c>
      <c r="C43" s="64"/>
      <c r="D43" s="65"/>
      <c r="E43" s="22">
        <f>SUM(E44:E45)</f>
        <v>2006051</v>
      </c>
      <c r="F43" s="23">
        <f>SUM(F44:F45)</f>
        <v>100</v>
      </c>
      <c r="G43" s="22">
        <f>SUM(G44:G45)</f>
        <v>1875106</v>
      </c>
      <c r="H43" s="23">
        <f>SUM(H44:H45)</f>
        <v>100</v>
      </c>
      <c r="I43" s="10">
        <v>107</v>
      </c>
    </row>
    <row r="44" spans="2:9" s="4" customFormat="1" ht="12" customHeight="1">
      <c r="B44" s="39"/>
      <c r="C44" s="68" t="s">
        <v>72</v>
      </c>
      <c r="D44" s="69"/>
      <c r="E44" s="8">
        <v>1594852</v>
      </c>
      <c r="F44" s="9">
        <v>79.5</v>
      </c>
      <c r="G44" s="8">
        <v>1480032</v>
      </c>
      <c r="H44" s="9">
        <v>78.9</v>
      </c>
      <c r="I44" s="9">
        <v>107.8</v>
      </c>
    </row>
    <row r="45" spans="2:9" s="4" customFormat="1" ht="12" customHeight="1">
      <c r="B45" s="40"/>
      <c r="C45" s="70" t="s">
        <v>73</v>
      </c>
      <c r="D45" s="71"/>
      <c r="E45" s="8">
        <v>411199</v>
      </c>
      <c r="F45" s="9">
        <v>20.5</v>
      </c>
      <c r="G45" s="8">
        <v>395074</v>
      </c>
      <c r="H45" s="9">
        <v>21.1</v>
      </c>
      <c r="I45" s="9">
        <v>104.1</v>
      </c>
    </row>
    <row r="46" ht="12" customHeight="1">
      <c r="B46" s="51" t="s">
        <v>74</v>
      </c>
    </row>
    <row r="47" spans="2:9" s="4" customFormat="1" ht="12" customHeight="1">
      <c r="B47" s="55" t="s">
        <v>1</v>
      </c>
      <c r="C47" s="56"/>
      <c r="D47" s="57"/>
      <c r="E47" s="54" t="s">
        <v>15</v>
      </c>
      <c r="F47" s="54"/>
      <c r="G47" s="54" t="s">
        <v>16</v>
      </c>
      <c r="H47" s="54"/>
      <c r="I47" s="61" t="s">
        <v>45</v>
      </c>
    </row>
    <row r="48" spans="2:9" s="4" customFormat="1" ht="12" customHeight="1">
      <c r="B48" s="58"/>
      <c r="C48" s="59"/>
      <c r="D48" s="60"/>
      <c r="E48" s="31" t="s">
        <v>46</v>
      </c>
      <c r="F48" s="45" t="s">
        <v>47</v>
      </c>
      <c r="G48" s="31" t="s">
        <v>46</v>
      </c>
      <c r="H48" s="45" t="s">
        <v>47</v>
      </c>
      <c r="I48" s="62"/>
    </row>
    <row r="49" spans="2:9" s="4" customFormat="1" ht="12" customHeight="1">
      <c r="B49" s="46"/>
      <c r="C49" s="47"/>
      <c r="D49" s="48"/>
      <c r="E49" s="16" t="s">
        <v>52</v>
      </c>
      <c r="F49" s="17" t="s">
        <v>62</v>
      </c>
      <c r="G49" s="16" t="s">
        <v>52</v>
      </c>
      <c r="H49" s="17" t="s">
        <v>62</v>
      </c>
      <c r="I49" s="18" t="s">
        <v>62</v>
      </c>
    </row>
    <row r="50" spans="2:9" s="4" customFormat="1" ht="12" customHeight="1">
      <c r="B50" s="63" t="s">
        <v>2</v>
      </c>
      <c r="C50" s="64"/>
      <c r="D50" s="65"/>
      <c r="E50" s="6">
        <f>SUM(E51:E54)</f>
        <v>21577630</v>
      </c>
      <c r="F50" s="10">
        <f>SUM(F51:F54)</f>
        <v>100</v>
      </c>
      <c r="G50" s="6">
        <f>SUM(G51:G54)</f>
        <v>17767836</v>
      </c>
      <c r="H50" s="10">
        <f>SUM(H51:H54)</f>
        <v>100.00000000000001</v>
      </c>
      <c r="I50" s="10">
        <v>121.4</v>
      </c>
    </row>
    <row r="51" spans="2:9" s="4" customFormat="1" ht="12" customHeight="1">
      <c r="B51" s="39"/>
      <c r="C51" s="68" t="s">
        <v>75</v>
      </c>
      <c r="D51" s="69"/>
      <c r="E51" s="8">
        <v>14146024</v>
      </c>
      <c r="F51" s="9">
        <v>65.6</v>
      </c>
      <c r="G51" s="8">
        <v>11877949</v>
      </c>
      <c r="H51" s="9">
        <v>66.9</v>
      </c>
      <c r="I51" s="9">
        <v>119.1</v>
      </c>
    </row>
    <row r="52" spans="2:9" s="4" customFormat="1" ht="12" customHeight="1">
      <c r="B52" s="39"/>
      <c r="C52" s="72" t="s">
        <v>76</v>
      </c>
      <c r="D52" s="73"/>
      <c r="E52" s="8">
        <v>2959922</v>
      </c>
      <c r="F52" s="9">
        <v>13.7</v>
      </c>
      <c r="G52" s="8">
        <v>1233295</v>
      </c>
      <c r="H52" s="9">
        <v>6.9</v>
      </c>
      <c r="I52" s="9">
        <v>240</v>
      </c>
    </row>
    <row r="53" spans="2:9" s="4" customFormat="1" ht="12" customHeight="1">
      <c r="B53" s="39"/>
      <c r="C53" s="72" t="s">
        <v>77</v>
      </c>
      <c r="D53" s="73"/>
      <c r="E53" s="8">
        <v>2694381</v>
      </c>
      <c r="F53" s="9">
        <v>12.5</v>
      </c>
      <c r="G53" s="8">
        <v>2518260</v>
      </c>
      <c r="H53" s="9">
        <v>14.2</v>
      </c>
      <c r="I53" s="9">
        <v>107</v>
      </c>
    </row>
    <row r="54" spans="2:9" s="4" customFormat="1" ht="12" customHeight="1">
      <c r="B54" s="40"/>
      <c r="C54" s="52" t="s">
        <v>5</v>
      </c>
      <c r="D54" s="53"/>
      <c r="E54" s="8">
        <v>1777303</v>
      </c>
      <c r="F54" s="9">
        <v>8.2</v>
      </c>
      <c r="G54" s="8">
        <v>2138332</v>
      </c>
      <c r="H54" s="9">
        <v>12</v>
      </c>
      <c r="I54" s="9">
        <v>120.3</v>
      </c>
    </row>
    <row r="55" ht="12" customHeight="1"/>
  </sheetData>
  <mergeCells count="40">
    <mergeCell ref="C51:D51"/>
    <mergeCell ref="C54:D54"/>
    <mergeCell ref="C52:D52"/>
    <mergeCell ref="C53:D53"/>
    <mergeCell ref="E47:F47"/>
    <mergeCell ref="G47:H47"/>
    <mergeCell ref="I47:I48"/>
    <mergeCell ref="B50:D50"/>
    <mergeCell ref="B43:D43"/>
    <mergeCell ref="C44:D44"/>
    <mergeCell ref="C45:D45"/>
    <mergeCell ref="B47:D48"/>
    <mergeCell ref="B40:D41"/>
    <mergeCell ref="E40:F40"/>
    <mergeCell ref="G40:H40"/>
    <mergeCell ref="I40:I41"/>
    <mergeCell ref="B3:D4"/>
    <mergeCell ref="E3:F3"/>
    <mergeCell ref="G3:H3"/>
    <mergeCell ref="I3:I4"/>
    <mergeCell ref="C21:D21"/>
    <mergeCell ref="C22:D22"/>
    <mergeCell ref="B24:D25"/>
    <mergeCell ref="B6:D6"/>
    <mergeCell ref="C7:D7"/>
    <mergeCell ref="C8:D8"/>
    <mergeCell ref="C12:D12"/>
    <mergeCell ref="E24:F24"/>
    <mergeCell ref="G24:H24"/>
    <mergeCell ref="I24:I25"/>
    <mergeCell ref="B27:D27"/>
    <mergeCell ref="C28:D28"/>
    <mergeCell ref="C29:D29"/>
    <mergeCell ref="B31:D32"/>
    <mergeCell ref="E31:F31"/>
    <mergeCell ref="C38:D38"/>
    <mergeCell ref="G31:H31"/>
    <mergeCell ref="I31:I32"/>
    <mergeCell ref="B34:D34"/>
    <mergeCell ref="C35:D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2002-09-30T05:54:49Z</dcterms:created>
  <dcterms:modified xsi:type="dcterms:W3CDTF">2003-01-30T06:14:28Z</dcterms:modified>
  <cp:category/>
  <cp:version/>
  <cp:contentType/>
  <cp:contentStatus/>
</cp:coreProperties>
</file>