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2税目別県税および県税に伴う徴収金決算額" sheetId="1" r:id="rId1"/>
  </sheets>
  <definedNames/>
  <calcPr fullCalcOnLoad="1"/>
</workbook>
</file>

<file path=xl/sharedStrings.xml><?xml version="1.0" encoding="utf-8"?>
<sst xmlns="http://schemas.openxmlformats.org/spreadsheetml/2006/main" count="134" uniqueCount="49">
  <si>
    <t>区分</t>
  </si>
  <si>
    <t>県民税</t>
  </si>
  <si>
    <t>個人</t>
  </si>
  <si>
    <t>法人</t>
  </si>
  <si>
    <t>事業税</t>
  </si>
  <si>
    <t>不動産取得税</t>
  </si>
  <si>
    <t>自動車税</t>
  </si>
  <si>
    <t>鉱区税</t>
  </si>
  <si>
    <t>自動車取得税</t>
  </si>
  <si>
    <t>軽油引取税</t>
  </si>
  <si>
    <t>入猟税</t>
  </si>
  <si>
    <t>目的税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</si>
  <si>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</si>
  <si>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</si>
  <si>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</si>
  <si>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</si>
  <si>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</si>
  <si>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</si>
  <si>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</si>
  <si>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</si>
  <si>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</si>
  <si>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</si>
  <si>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雑入</t>
  </si>
  <si>
    <t>滞納処分費</t>
  </si>
  <si>
    <t>違約金及び延納利息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</si>
  <si>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</si>
  <si>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</si>
  <si>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</si>
  <si>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</si>
  <si>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</si>
  <si>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</si>
  <si>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</si>
  <si>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</si>
  <si>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</si>
  <si>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総額</t>
  </si>
  <si>
    <t>県税に伴う徴収金額</t>
  </si>
  <si>
    <t>資料：県税務課</t>
  </si>
  <si>
    <t>たばこ消費税</t>
  </si>
  <si>
    <t>娯楽施設利用税</t>
  </si>
  <si>
    <t>料理飲食等消費税</t>
  </si>
  <si>
    <t>固定資産税</t>
  </si>
  <si>
    <t>162 税目別県税および県税に伴う徴収金決算額 （昭和53年度）</t>
  </si>
  <si>
    <t>1）予算額の加算金内訳については分類不詳</t>
  </si>
  <si>
    <t>過誤納額</t>
  </si>
  <si>
    <t>―</t>
  </si>
  <si>
    <t>狩猟免許税</t>
  </si>
  <si>
    <t>県税収入総額</t>
  </si>
  <si>
    <t>―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</si>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</sst>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0;[Red]#,##0.00"/>
    <numFmt numFmtId="182" formatCode="0.0;&quot;△ &quot;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distributed" textRotation="255"/>
    </xf>
    <xf numFmtId="0" fontId="0" fillId="0" borderId="6" xfId="0" applyBorder="1" applyAlignment="1">
      <alignment vertical="distributed" textRotation="255"/>
    </xf>
    <xf numFmtId="0" fontId="1" fillId="2" borderId="1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4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1"/>
  <sheetViews>
    <sheetView tabSelected="1" workbookViewId="0" topLeftCell="A1">
      <selection activeCell="K36" sqref="K36"/>
    </sheetView>
  </sheetViews>
  <sheetFormatPr defaultColWidth="9.00390625" defaultRowHeight="13.5"/>
  <cols>
    <col min="1" max="2" width="2.625" style="2" customWidth="1"/>
    <col min="3" max="3" width="3.25390625" style="2" customWidth="1"/>
    <col min="4" max="4" width="1.875" style="2" customWidth="1"/>
    <col min="5" max="5" width="15.75390625" style="2" bestFit="1" customWidth="1"/>
    <col min="6" max="6" width="13.00390625" style="2" bestFit="1" customWidth="1"/>
    <col min="7" max="7" width="12.375" style="2" customWidth="1"/>
    <col min="8" max="8" width="13.00390625" style="2" bestFit="1" customWidth="1"/>
    <col min="9" max="9" width="9.625" style="2" customWidth="1"/>
    <col min="10" max="10" width="8.00390625" style="2" customWidth="1"/>
    <col min="11" max="11" width="10.75390625" style="2" bestFit="1" customWidth="1"/>
    <col min="12" max="12" width="7.875" style="2" customWidth="1"/>
    <col min="13" max="16384" width="9.00390625" style="2" customWidth="1"/>
  </cols>
  <sheetData>
    <row r="1" ht="14.25">
      <c r="B1" s="1" t="s">
        <v>41</v>
      </c>
    </row>
    <row r="2" ht="12">
      <c r="C2" s="2" t="s">
        <v>42</v>
      </c>
    </row>
    <row r="3" spans="2:12" ht="12">
      <c r="B3" s="20" t="s">
        <v>0</v>
      </c>
      <c r="C3" s="21"/>
      <c r="D3" s="21"/>
      <c r="E3" s="22"/>
      <c r="F3" s="14" t="s">
        <v>28</v>
      </c>
      <c r="G3" s="14" t="s">
        <v>29</v>
      </c>
      <c r="H3" s="14" t="s">
        <v>30</v>
      </c>
      <c r="I3" s="14" t="s">
        <v>31</v>
      </c>
      <c r="J3" s="14" t="s">
        <v>43</v>
      </c>
      <c r="K3" s="14" t="s">
        <v>32</v>
      </c>
      <c r="L3" s="14" t="s">
        <v>33</v>
      </c>
    </row>
    <row r="4" spans="2:12" ht="12">
      <c r="B4" s="4"/>
      <c r="C4" s="5"/>
      <c r="D4" s="5"/>
      <c r="E4" s="6"/>
      <c r="F4" s="3" t="s">
        <v>26</v>
      </c>
      <c r="G4" s="3" t="s">
        <v>26</v>
      </c>
      <c r="H4" s="3" t="s">
        <v>26</v>
      </c>
      <c r="I4" s="3" t="s">
        <v>26</v>
      </c>
      <c r="J4" s="3" t="s">
        <v>26</v>
      </c>
      <c r="K4" s="3" t="s">
        <v>26</v>
      </c>
      <c r="L4" s="3" t="s">
        <v>27</v>
      </c>
    </row>
    <row r="5" spans="2:12" s="17" customFormat="1" ht="12">
      <c r="B5" s="25" t="s">
        <v>46</v>
      </c>
      <c r="C5" s="25"/>
      <c r="D5" s="25"/>
      <c r="E5" s="25"/>
      <c r="F5" s="15">
        <f>F6+F21</f>
        <v>79587937</v>
      </c>
      <c r="G5" s="15">
        <f>G6+G21</f>
        <v>81215862</v>
      </c>
      <c r="H5" s="15">
        <f>H6+H21</f>
        <v>79909747</v>
      </c>
      <c r="I5" s="15">
        <f>I6+I21</f>
        <v>26689</v>
      </c>
      <c r="J5" s="15">
        <f>J6</f>
        <v>769</v>
      </c>
      <c r="K5" s="15">
        <f>K6+K21</f>
        <v>1280196</v>
      </c>
      <c r="L5" s="11"/>
    </row>
    <row r="6" spans="2:12" ht="12" customHeight="1">
      <c r="B6" s="26" t="s">
        <v>25</v>
      </c>
      <c r="C6" s="25" t="s">
        <v>34</v>
      </c>
      <c r="D6" s="25"/>
      <c r="E6" s="25"/>
      <c r="F6" s="15">
        <f>F7+F10+F13+F14+F15+F16+F17+F18+F19</f>
        <v>68361958</v>
      </c>
      <c r="G6" s="15">
        <v>69935333</v>
      </c>
      <c r="H6" s="15">
        <v>68633498</v>
      </c>
      <c r="I6" s="15">
        <f>I7+I10+I13+I16+I17</f>
        <v>26459</v>
      </c>
      <c r="J6" s="15">
        <f>J7+J10+J17</f>
        <v>769</v>
      </c>
      <c r="K6" s="15">
        <f>K7+K10+K13+K15+K16+K17+K18</f>
        <v>1276145</v>
      </c>
      <c r="L6" s="18">
        <v>98.14</v>
      </c>
    </row>
    <row r="7" spans="2:12" ht="12" customHeight="1">
      <c r="B7" s="27"/>
      <c r="C7" s="28" t="s">
        <v>1</v>
      </c>
      <c r="D7" s="25" t="s">
        <v>34</v>
      </c>
      <c r="E7" s="25"/>
      <c r="F7" s="15">
        <f>SUM(F8:F9)</f>
        <v>18382295</v>
      </c>
      <c r="G7" s="15">
        <v>18817058</v>
      </c>
      <c r="H7" s="15">
        <f>SUM(H8:H9)</f>
        <v>18467487</v>
      </c>
      <c r="I7" s="15">
        <f>SUM(I8:I9)</f>
        <v>10815</v>
      </c>
      <c r="J7" s="15">
        <f>SUM(J8:J9)</f>
        <v>0</v>
      </c>
      <c r="K7" s="15">
        <v>338755</v>
      </c>
      <c r="L7" s="11">
        <v>98.14</v>
      </c>
    </row>
    <row r="8" spans="2:12" ht="12" customHeight="1">
      <c r="B8" s="27"/>
      <c r="C8" s="28"/>
      <c r="D8" s="4"/>
      <c r="E8" s="7" t="s">
        <v>2</v>
      </c>
      <c r="F8" s="16">
        <v>13502937</v>
      </c>
      <c r="G8" s="16">
        <v>13841060</v>
      </c>
      <c r="H8" s="10">
        <v>13540778</v>
      </c>
      <c r="I8" s="10">
        <v>9851</v>
      </c>
      <c r="J8" s="9" t="s">
        <v>44</v>
      </c>
      <c r="K8" s="10">
        <v>290432</v>
      </c>
      <c r="L8" s="12">
        <v>97.83</v>
      </c>
    </row>
    <row r="9" spans="2:12" ht="12" customHeight="1">
      <c r="B9" s="27"/>
      <c r="C9" s="28"/>
      <c r="D9" s="4"/>
      <c r="E9" s="7" t="s">
        <v>3</v>
      </c>
      <c r="F9" s="16">
        <v>4879358</v>
      </c>
      <c r="G9" s="16">
        <v>4975997</v>
      </c>
      <c r="H9" s="10">
        <v>4926709</v>
      </c>
      <c r="I9" s="10">
        <v>964</v>
      </c>
      <c r="J9" s="9" t="s">
        <v>44</v>
      </c>
      <c r="K9" s="10">
        <v>48324</v>
      </c>
      <c r="L9" s="12">
        <v>99.01</v>
      </c>
    </row>
    <row r="10" spans="2:12" ht="12" customHeight="1">
      <c r="B10" s="27"/>
      <c r="C10" s="28" t="s">
        <v>4</v>
      </c>
      <c r="D10" s="23" t="s">
        <v>34</v>
      </c>
      <c r="E10" s="24"/>
      <c r="F10" s="15">
        <f>SUM(F11:F12)</f>
        <v>23291348</v>
      </c>
      <c r="G10" s="15">
        <v>23743475</v>
      </c>
      <c r="H10" s="15">
        <v>23450456</v>
      </c>
      <c r="I10" s="15">
        <f>SUM(I11:I12)</f>
        <v>5824</v>
      </c>
      <c r="J10" s="15">
        <f>SUM(J11:J12)</f>
        <v>0</v>
      </c>
      <c r="K10" s="15">
        <f>SUM(K11:K12)</f>
        <v>287195</v>
      </c>
      <c r="L10" s="11">
        <v>98.77</v>
      </c>
    </row>
    <row r="11" spans="2:12" ht="12" customHeight="1">
      <c r="B11" s="27"/>
      <c r="C11" s="28"/>
      <c r="D11" s="4"/>
      <c r="E11" s="7" t="s">
        <v>2</v>
      </c>
      <c r="F11" s="16">
        <v>505814</v>
      </c>
      <c r="G11" s="16">
        <v>517587</v>
      </c>
      <c r="H11" s="10">
        <v>505666</v>
      </c>
      <c r="I11" s="10">
        <v>678</v>
      </c>
      <c r="J11" s="9" t="s">
        <v>44</v>
      </c>
      <c r="K11" s="10">
        <v>11244</v>
      </c>
      <c r="L11" s="12">
        <v>97.7</v>
      </c>
    </row>
    <row r="12" spans="2:12" ht="12" customHeight="1">
      <c r="B12" s="27"/>
      <c r="C12" s="28"/>
      <c r="D12" s="4"/>
      <c r="E12" s="7" t="s">
        <v>3</v>
      </c>
      <c r="F12" s="16">
        <v>22785534</v>
      </c>
      <c r="G12" s="16">
        <v>23225887</v>
      </c>
      <c r="H12" s="10">
        <v>22944791</v>
      </c>
      <c r="I12" s="10">
        <v>5146</v>
      </c>
      <c r="J12" s="9" t="s">
        <v>44</v>
      </c>
      <c r="K12" s="10">
        <v>275951</v>
      </c>
      <c r="L12" s="12">
        <v>98.79</v>
      </c>
    </row>
    <row r="13" spans="2:12" ht="12" customHeight="1">
      <c r="B13" s="27"/>
      <c r="C13" s="31" t="s">
        <v>5</v>
      </c>
      <c r="D13" s="29"/>
      <c r="E13" s="30"/>
      <c r="F13" s="16">
        <v>3322478</v>
      </c>
      <c r="G13" s="16">
        <v>3482911</v>
      </c>
      <c r="H13" s="10">
        <v>3341331</v>
      </c>
      <c r="I13" s="10">
        <v>3135</v>
      </c>
      <c r="J13" s="9" t="s">
        <v>44</v>
      </c>
      <c r="K13" s="10">
        <v>138444</v>
      </c>
      <c r="L13" s="12">
        <v>95.95</v>
      </c>
    </row>
    <row r="14" spans="2:12" ht="12" customHeight="1">
      <c r="B14" s="27"/>
      <c r="C14" s="31" t="s">
        <v>37</v>
      </c>
      <c r="D14" s="29"/>
      <c r="E14" s="30"/>
      <c r="F14" s="16">
        <v>3465006</v>
      </c>
      <c r="G14" s="16">
        <v>3465981</v>
      </c>
      <c r="H14" s="10">
        <v>3465981</v>
      </c>
      <c r="I14" s="9" t="s">
        <v>44</v>
      </c>
      <c r="J14" s="9" t="s">
        <v>44</v>
      </c>
      <c r="K14" s="9" t="s">
        <v>44</v>
      </c>
      <c r="L14" s="12">
        <v>100</v>
      </c>
    </row>
    <row r="15" spans="2:12" ht="12" customHeight="1">
      <c r="B15" s="27"/>
      <c r="C15" s="31" t="s">
        <v>38</v>
      </c>
      <c r="D15" s="29"/>
      <c r="E15" s="30"/>
      <c r="F15" s="16">
        <v>1192615</v>
      </c>
      <c r="G15" s="16">
        <v>1213874</v>
      </c>
      <c r="H15" s="10">
        <v>1198376</v>
      </c>
      <c r="I15" s="9" t="s">
        <v>44</v>
      </c>
      <c r="J15" s="9" t="s">
        <v>44</v>
      </c>
      <c r="K15" s="10">
        <v>15498</v>
      </c>
      <c r="L15" s="12">
        <v>98.72</v>
      </c>
    </row>
    <row r="16" spans="2:12" ht="12" customHeight="1">
      <c r="B16" s="27"/>
      <c r="C16" s="31" t="s">
        <v>39</v>
      </c>
      <c r="D16" s="29"/>
      <c r="E16" s="30"/>
      <c r="F16" s="16">
        <v>5064072</v>
      </c>
      <c r="G16" s="16">
        <v>5334677</v>
      </c>
      <c r="H16" s="10">
        <v>5060518</v>
      </c>
      <c r="I16" s="10">
        <v>3327</v>
      </c>
      <c r="J16" s="9" t="s">
        <v>44</v>
      </c>
      <c r="K16" s="10">
        <v>270832</v>
      </c>
      <c r="L16" s="12">
        <v>94.86</v>
      </c>
    </row>
    <row r="17" spans="2:12" ht="12" customHeight="1">
      <c r="B17" s="27"/>
      <c r="C17" s="31" t="s">
        <v>6</v>
      </c>
      <c r="D17" s="29"/>
      <c r="E17" s="30"/>
      <c r="F17" s="16">
        <v>13520032</v>
      </c>
      <c r="G17" s="16">
        <v>13745679</v>
      </c>
      <c r="H17" s="10">
        <v>13518251</v>
      </c>
      <c r="I17" s="10">
        <v>3358</v>
      </c>
      <c r="J17" s="9">
        <v>769</v>
      </c>
      <c r="K17" s="10">
        <v>224839</v>
      </c>
      <c r="L17" s="12">
        <v>98.35</v>
      </c>
    </row>
    <row r="18" spans="2:12" ht="12" customHeight="1">
      <c r="B18" s="27"/>
      <c r="C18" s="31" t="s">
        <v>7</v>
      </c>
      <c r="D18" s="29"/>
      <c r="E18" s="30"/>
      <c r="F18" s="16">
        <v>8677</v>
      </c>
      <c r="G18" s="16">
        <v>9049</v>
      </c>
      <c r="H18" s="10">
        <v>8467</v>
      </c>
      <c r="I18" s="9" t="s">
        <v>44</v>
      </c>
      <c r="J18" s="9" t="s">
        <v>44</v>
      </c>
      <c r="K18" s="10">
        <v>582</v>
      </c>
      <c r="L18" s="12">
        <v>93.57</v>
      </c>
    </row>
    <row r="19" spans="2:12" ht="12" customHeight="1">
      <c r="B19" s="27"/>
      <c r="C19" s="31" t="s">
        <v>45</v>
      </c>
      <c r="D19" s="29"/>
      <c r="E19" s="30"/>
      <c r="F19" s="16">
        <v>115435</v>
      </c>
      <c r="G19" s="16">
        <v>122630</v>
      </c>
      <c r="H19" s="10">
        <v>122630</v>
      </c>
      <c r="I19" s="9" t="s">
        <v>44</v>
      </c>
      <c r="J19" s="9" t="s">
        <v>44</v>
      </c>
      <c r="K19" s="9" t="s">
        <v>44</v>
      </c>
      <c r="L19" s="12">
        <v>100</v>
      </c>
    </row>
    <row r="20" spans="2:12" ht="12" customHeight="1">
      <c r="B20" s="27"/>
      <c r="C20" s="31" t="s">
        <v>40</v>
      </c>
      <c r="D20" s="29"/>
      <c r="E20" s="30"/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  <c r="K20" s="9" t="s">
        <v>44</v>
      </c>
      <c r="L20" s="9" t="s">
        <v>44</v>
      </c>
    </row>
    <row r="21" spans="2:12" ht="12" customHeight="1">
      <c r="B21" s="26" t="s">
        <v>11</v>
      </c>
      <c r="C21" s="23" t="s">
        <v>34</v>
      </c>
      <c r="D21" s="34"/>
      <c r="E21" s="24"/>
      <c r="F21" s="15">
        <f>SUM(F22:F24)</f>
        <v>11225979</v>
      </c>
      <c r="G21" s="15">
        <f>SUM(G22:G24)</f>
        <v>11280529</v>
      </c>
      <c r="H21" s="15">
        <f>SUM(H22:H24)</f>
        <v>11276249</v>
      </c>
      <c r="I21" s="15">
        <f>SUM(I22:I24)</f>
        <v>230</v>
      </c>
      <c r="J21" s="15" t="s">
        <v>44</v>
      </c>
      <c r="K21" s="15">
        <f>SUM(K22:K24)</f>
        <v>4051</v>
      </c>
      <c r="L21" s="18">
        <v>99.96</v>
      </c>
    </row>
    <row r="22" spans="2:12" ht="12">
      <c r="B22" s="32"/>
      <c r="C22" s="4"/>
      <c r="D22" s="29" t="s">
        <v>8</v>
      </c>
      <c r="E22" s="30"/>
      <c r="F22" s="16">
        <v>5031334</v>
      </c>
      <c r="G22" s="16">
        <v>5066864</v>
      </c>
      <c r="H22" s="10">
        <v>5066632</v>
      </c>
      <c r="I22" s="10">
        <v>179</v>
      </c>
      <c r="J22" s="9"/>
      <c r="K22" s="10">
        <v>54</v>
      </c>
      <c r="L22" s="12">
        <v>100</v>
      </c>
    </row>
    <row r="23" spans="2:12" ht="12">
      <c r="B23" s="32"/>
      <c r="C23" s="4"/>
      <c r="D23" s="29" t="s">
        <v>9</v>
      </c>
      <c r="E23" s="30"/>
      <c r="F23" s="16">
        <v>6111315</v>
      </c>
      <c r="G23" s="16">
        <v>6125377</v>
      </c>
      <c r="H23" s="10">
        <v>6121329</v>
      </c>
      <c r="I23" s="9">
        <v>51</v>
      </c>
      <c r="J23" s="9" t="s">
        <v>44</v>
      </c>
      <c r="K23" s="10">
        <v>3997</v>
      </c>
      <c r="L23" s="12">
        <v>99.93</v>
      </c>
    </row>
    <row r="24" spans="2:12" ht="12">
      <c r="B24" s="33"/>
      <c r="C24" s="4"/>
      <c r="D24" s="29" t="s">
        <v>10</v>
      </c>
      <c r="E24" s="30"/>
      <c r="F24" s="16">
        <v>83330</v>
      </c>
      <c r="G24" s="16">
        <v>88288</v>
      </c>
      <c r="H24" s="10">
        <v>88288</v>
      </c>
      <c r="I24" s="9" t="s">
        <v>44</v>
      </c>
      <c r="J24" s="9" t="s">
        <v>44</v>
      </c>
      <c r="K24" s="9" t="s">
        <v>44</v>
      </c>
      <c r="L24" s="12">
        <v>100</v>
      </c>
    </row>
    <row r="25" spans="2:12" ht="12">
      <c r="B25" s="23" t="s">
        <v>35</v>
      </c>
      <c r="C25" s="34"/>
      <c r="D25" s="34"/>
      <c r="E25" s="24"/>
      <c r="F25" s="15">
        <f>F26+F30</f>
        <v>327768</v>
      </c>
      <c r="G25" s="15">
        <f>G26+G30</f>
        <v>374350</v>
      </c>
      <c r="H25" s="15">
        <f>H26+H30</f>
        <v>324553</v>
      </c>
      <c r="I25" s="15">
        <f>I30</f>
        <v>1817</v>
      </c>
      <c r="J25" s="9" t="s">
        <v>44</v>
      </c>
      <c r="K25" s="15">
        <f>K30</f>
        <v>47980</v>
      </c>
      <c r="L25" s="19">
        <v>186.6</v>
      </c>
    </row>
    <row r="26" spans="2:12" ht="12" customHeight="1">
      <c r="B26" s="26" t="s">
        <v>12</v>
      </c>
      <c r="C26" s="23" t="s">
        <v>34</v>
      </c>
      <c r="D26" s="34"/>
      <c r="E26" s="24"/>
      <c r="F26" s="15">
        <v>1645</v>
      </c>
      <c r="G26" s="15">
        <v>1989</v>
      </c>
      <c r="H26" s="9">
        <v>1989</v>
      </c>
      <c r="I26" s="9" t="s">
        <v>48</v>
      </c>
      <c r="J26" s="9" t="s">
        <v>48</v>
      </c>
      <c r="K26" s="9" t="s">
        <v>48</v>
      </c>
      <c r="L26" s="11">
        <v>86.63</v>
      </c>
    </row>
    <row r="27" spans="2:12" ht="12">
      <c r="B27" s="32"/>
      <c r="C27" s="4"/>
      <c r="D27" s="29" t="s">
        <v>13</v>
      </c>
      <c r="E27" s="30"/>
      <c r="F27" s="16">
        <v>1645</v>
      </c>
      <c r="G27" s="16">
        <v>1989</v>
      </c>
      <c r="H27" s="10">
        <v>1989</v>
      </c>
      <c r="I27" s="9" t="s">
        <v>44</v>
      </c>
      <c r="J27" s="9" t="s">
        <v>44</v>
      </c>
      <c r="K27" s="9" t="s">
        <v>44</v>
      </c>
      <c r="L27" s="12">
        <v>100</v>
      </c>
    </row>
    <row r="28" spans="2:12" ht="12">
      <c r="B28" s="32"/>
      <c r="C28" s="4"/>
      <c r="D28" s="5"/>
      <c r="E28" s="7" t="s">
        <v>14</v>
      </c>
      <c r="F28" s="16">
        <v>1645</v>
      </c>
      <c r="G28" s="16">
        <v>1989</v>
      </c>
      <c r="H28" s="10">
        <v>1989</v>
      </c>
      <c r="I28" s="9" t="s">
        <v>44</v>
      </c>
      <c r="J28" s="9" t="s">
        <v>44</v>
      </c>
      <c r="K28" s="9" t="s">
        <v>44</v>
      </c>
      <c r="L28" s="12">
        <v>100</v>
      </c>
    </row>
    <row r="29" spans="2:12" ht="12">
      <c r="B29" s="33"/>
      <c r="C29" s="4"/>
      <c r="D29" s="5"/>
      <c r="E29" s="7" t="s">
        <v>15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  <c r="K29" s="9" t="s">
        <v>44</v>
      </c>
      <c r="L29" s="9" t="s">
        <v>44</v>
      </c>
    </row>
    <row r="30" spans="2:12" ht="12" customHeight="1">
      <c r="B30" s="26" t="s">
        <v>16</v>
      </c>
      <c r="C30" s="23" t="s">
        <v>34</v>
      </c>
      <c r="D30" s="34"/>
      <c r="E30" s="24"/>
      <c r="F30" s="15">
        <f>SUM(F31:F35)</f>
        <v>326123</v>
      </c>
      <c r="G30" s="15">
        <v>372361</v>
      </c>
      <c r="H30" s="15">
        <v>322564</v>
      </c>
      <c r="I30" s="15">
        <f>SUM(I31:I32)</f>
        <v>1817</v>
      </c>
      <c r="J30" s="9" t="s">
        <v>44</v>
      </c>
      <c r="K30" s="15">
        <f>SUM(K31:K32)</f>
        <v>47980</v>
      </c>
      <c r="L30" s="11">
        <v>86.63</v>
      </c>
    </row>
    <row r="31" spans="2:12" ht="12">
      <c r="B31" s="32"/>
      <c r="C31" s="4"/>
      <c r="D31" s="29" t="s">
        <v>17</v>
      </c>
      <c r="E31" s="30"/>
      <c r="F31" s="16">
        <v>268035</v>
      </c>
      <c r="G31" s="16">
        <v>264552</v>
      </c>
      <c r="H31" s="10">
        <v>264552</v>
      </c>
      <c r="I31" s="9" t="s">
        <v>44</v>
      </c>
      <c r="J31" s="9" t="s">
        <v>44</v>
      </c>
      <c r="K31" s="9" t="s">
        <v>44</v>
      </c>
      <c r="L31" s="12">
        <v>100</v>
      </c>
    </row>
    <row r="32" spans="2:12" ht="12">
      <c r="B32" s="32"/>
      <c r="C32" s="4"/>
      <c r="D32" s="29" t="s">
        <v>18</v>
      </c>
      <c r="E32" s="30"/>
      <c r="F32" s="16">
        <v>58088</v>
      </c>
      <c r="G32" s="16">
        <f>SUM(G33:G35)</f>
        <v>107810</v>
      </c>
      <c r="H32" s="16">
        <f>SUM(H33:H35)</f>
        <v>58013</v>
      </c>
      <c r="I32" s="16">
        <f>SUM(I33:I35)</f>
        <v>1817</v>
      </c>
      <c r="J32" s="9" t="s">
        <v>44</v>
      </c>
      <c r="K32" s="16">
        <f>SUM(K33:K35)</f>
        <v>47980</v>
      </c>
      <c r="L32" s="12">
        <v>53.81</v>
      </c>
    </row>
    <row r="33" spans="2:12" ht="12">
      <c r="B33" s="32"/>
      <c r="C33" s="4"/>
      <c r="D33" s="5"/>
      <c r="E33" s="7" t="s">
        <v>19</v>
      </c>
      <c r="F33" s="16" t="s">
        <v>47</v>
      </c>
      <c r="G33" s="16">
        <v>8049</v>
      </c>
      <c r="H33" s="10">
        <v>4105</v>
      </c>
      <c r="I33" s="10">
        <v>19</v>
      </c>
      <c r="J33" s="9" t="s">
        <v>44</v>
      </c>
      <c r="K33" s="10">
        <v>3924</v>
      </c>
      <c r="L33" s="12">
        <v>51.01</v>
      </c>
    </row>
    <row r="34" spans="2:12" ht="12">
      <c r="B34" s="32"/>
      <c r="C34" s="4"/>
      <c r="D34" s="5"/>
      <c r="E34" s="7" t="s">
        <v>20</v>
      </c>
      <c r="F34" s="16" t="s">
        <v>47</v>
      </c>
      <c r="G34" s="16">
        <v>21910</v>
      </c>
      <c r="H34" s="10">
        <v>10889</v>
      </c>
      <c r="I34" s="10">
        <v>133</v>
      </c>
      <c r="J34" s="9" t="s">
        <v>44</v>
      </c>
      <c r="K34" s="10">
        <v>10888</v>
      </c>
      <c r="L34" s="12">
        <v>49.7</v>
      </c>
    </row>
    <row r="35" spans="2:12" ht="12">
      <c r="B35" s="32"/>
      <c r="C35" s="4"/>
      <c r="D35" s="5"/>
      <c r="E35" s="7" t="s">
        <v>21</v>
      </c>
      <c r="F35" s="16" t="s">
        <v>47</v>
      </c>
      <c r="G35" s="16">
        <v>77851</v>
      </c>
      <c r="H35" s="10">
        <v>43019</v>
      </c>
      <c r="I35" s="10">
        <v>1665</v>
      </c>
      <c r="J35" s="9" t="s">
        <v>44</v>
      </c>
      <c r="K35" s="10">
        <v>33168</v>
      </c>
      <c r="L35" s="12">
        <v>55.26</v>
      </c>
    </row>
    <row r="36" spans="2:12" ht="12" customHeight="1">
      <c r="B36" s="32"/>
      <c r="C36" s="26" t="s">
        <v>22</v>
      </c>
      <c r="D36" s="23" t="s">
        <v>34</v>
      </c>
      <c r="E36" s="24"/>
      <c r="F36" s="15">
        <v>1</v>
      </c>
      <c r="G36" s="9" t="s">
        <v>44</v>
      </c>
      <c r="H36" s="9" t="s">
        <v>44</v>
      </c>
      <c r="I36" s="9" t="s">
        <v>44</v>
      </c>
      <c r="J36" s="9" t="s">
        <v>44</v>
      </c>
      <c r="K36" s="9" t="s">
        <v>44</v>
      </c>
      <c r="L36" s="9" t="s">
        <v>44</v>
      </c>
    </row>
    <row r="37" spans="2:12" ht="12">
      <c r="B37" s="32"/>
      <c r="C37" s="32"/>
      <c r="D37" s="4"/>
      <c r="E37" s="7" t="s">
        <v>23</v>
      </c>
      <c r="F37" s="16">
        <v>1</v>
      </c>
      <c r="G37" s="9" t="s">
        <v>44</v>
      </c>
      <c r="H37" s="9" t="s">
        <v>44</v>
      </c>
      <c r="I37" s="9" t="s">
        <v>44</v>
      </c>
      <c r="J37" s="9" t="s">
        <v>44</v>
      </c>
      <c r="K37" s="9" t="s">
        <v>44</v>
      </c>
      <c r="L37" s="9" t="s">
        <v>44</v>
      </c>
    </row>
    <row r="38" spans="2:12" ht="12">
      <c r="B38" s="33"/>
      <c r="C38" s="33"/>
      <c r="D38" s="4"/>
      <c r="E38" s="13" t="s">
        <v>24</v>
      </c>
      <c r="F38" s="9" t="s">
        <v>44</v>
      </c>
      <c r="G38" s="9" t="s">
        <v>44</v>
      </c>
      <c r="H38" s="9" t="s">
        <v>44</v>
      </c>
      <c r="I38" s="9" t="s">
        <v>44</v>
      </c>
      <c r="J38" s="9" t="s">
        <v>44</v>
      </c>
      <c r="K38" s="9" t="s">
        <v>44</v>
      </c>
      <c r="L38" s="9" t="s">
        <v>44</v>
      </c>
    </row>
    <row r="40" ht="12">
      <c r="B40" s="8" t="s">
        <v>36</v>
      </c>
    </row>
    <row r="41" ht="12">
      <c r="B41" s="8"/>
    </row>
  </sheetData>
  <mergeCells count="31">
    <mergeCell ref="B21:B24"/>
    <mergeCell ref="C21:E21"/>
    <mergeCell ref="D22:E22"/>
    <mergeCell ref="D23:E23"/>
    <mergeCell ref="B26:B29"/>
    <mergeCell ref="C26:E26"/>
    <mergeCell ref="D27:E27"/>
    <mergeCell ref="B25:E25"/>
    <mergeCell ref="B30:B38"/>
    <mergeCell ref="C30:E30"/>
    <mergeCell ref="D31:E31"/>
    <mergeCell ref="D32:E32"/>
    <mergeCell ref="D36:E36"/>
    <mergeCell ref="C36:C38"/>
    <mergeCell ref="D24:E24"/>
    <mergeCell ref="C13:E13"/>
    <mergeCell ref="C17:E17"/>
    <mergeCell ref="C14:E14"/>
    <mergeCell ref="C15:E15"/>
    <mergeCell ref="C16:E16"/>
    <mergeCell ref="C18:E18"/>
    <mergeCell ref="C19:E19"/>
    <mergeCell ref="C20:E20"/>
    <mergeCell ref="B3:E3"/>
    <mergeCell ref="D10:E10"/>
    <mergeCell ref="B5:E5"/>
    <mergeCell ref="C6:E6"/>
    <mergeCell ref="D7:E7"/>
    <mergeCell ref="B6:B20"/>
    <mergeCell ref="C10:C12"/>
    <mergeCell ref="C7:C9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1999-08-26T10:08:10Z</cp:lastPrinted>
  <dcterms:created xsi:type="dcterms:W3CDTF">1999-08-08T13:52:57Z</dcterms:created>
  <dcterms:modified xsi:type="dcterms:W3CDTF">2002-03-27T04:32:47Z</dcterms:modified>
  <cp:category/>
  <cp:version/>
  <cp:contentType/>
  <cp:contentStatus/>
</cp:coreProperties>
</file>