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162_税目別県税および県税に伴う徴収金決算額" sheetId="1" r:id="rId1"/>
  </sheets>
  <definedNames/>
  <calcPr fullCalcOnLoad="1"/>
</workbook>
</file>

<file path=xl/sharedStrings.xml><?xml version="1.0" encoding="utf-8"?>
<sst xmlns="http://schemas.openxmlformats.org/spreadsheetml/2006/main" count="133" uniqueCount="53">
  <si>
    <t>区分</t>
  </si>
  <si>
    <t>県民税</t>
  </si>
  <si>
    <t>個人</t>
  </si>
  <si>
    <t>法人</t>
  </si>
  <si>
    <t>事業税</t>
  </si>
  <si>
    <t>不動産取得税</t>
  </si>
  <si>
    <t>自動車税</t>
  </si>
  <si>
    <t>鉱区税</t>
  </si>
  <si>
    <t>狩猟者登録税</t>
  </si>
  <si>
    <t>自動車取得税</t>
  </si>
  <si>
    <t>軽油引取税</t>
  </si>
  <si>
    <t>入猟税</t>
  </si>
  <si>
    <t>目的税</t>
  </si>
  <si>
    <t>手数料</t>
  </si>
  <si>
    <t>総務手数料</t>
  </si>
  <si>
    <t>納税証明手数料</t>
  </si>
  <si>
    <t>督促手数料</t>
  </si>
  <si>
    <t>諸収入</t>
  </si>
  <si>
    <t>延滞金</t>
  </si>
  <si>
    <t>加算金</t>
  </si>
  <si>
    <t>過少申告加算金</t>
  </si>
  <si>
    <t>不申告加算金</t>
  </si>
  <si>
    <t>重加算金</t>
  </si>
  <si>
    <t>雑入</t>
  </si>
  <si>
    <t>滞納処分費</t>
  </si>
  <si>
    <t>普通税</t>
  </si>
  <si>
    <t>千円</t>
  </si>
  <si>
    <t>％</t>
  </si>
  <si>
    <t>予算額</t>
  </si>
  <si>
    <t>調定済額</t>
  </si>
  <si>
    <t>収入済額</t>
  </si>
  <si>
    <t>不納欠損額</t>
  </si>
  <si>
    <t>過誤納</t>
  </si>
  <si>
    <t>収入未済額</t>
  </si>
  <si>
    <t>収入歩合</t>
  </si>
  <si>
    <t>県税収入総額</t>
  </si>
  <si>
    <t>総額</t>
  </si>
  <si>
    <t>県税に伴う徴収金額</t>
  </si>
  <si>
    <t>資料：県税務課</t>
  </si>
  <si>
    <t>162．税目別県税および県税に伴う徴収金決算額 （昭和52年度）</t>
  </si>
  <si>
    <t>法人</t>
  </si>
  <si>
    <t>個人</t>
  </si>
  <si>
    <t>たばこ消費税</t>
  </si>
  <si>
    <t>娯楽施設利用税</t>
  </si>
  <si>
    <t>料理飲食等消費税</t>
  </si>
  <si>
    <t>固定資産税</t>
  </si>
  <si>
    <t>小切手未払資金組入れ</t>
  </si>
  <si>
    <t>―</t>
  </si>
  <si>
    <t>―</t>
  </si>
  <si>
    <t>―</t>
  </si>
  <si>
    <t>―</t>
  </si>
  <si>
    <t>―</t>
  </si>
  <si>
    <t>1)予算額の加算金内訳については分類不詳。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</si>
</sst>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#,##0.0;[Red]#,##0.0"/>
    <numFmt numFmtId="182" formatCode="#,##0.00;[Red]#,##0.0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2" fontId="4" fillId="0" borderId="1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vertical="distributed" textRotation="255"/>
    </xf>
    <xf numFmtId="0" fontId="1" fillId="2" borderId="6" xfId="0" applyFont="1" applyFill="1" applyBorder="1" applyAlignment="1">
      <alignment vertical="distributed" textRotation="255"/>
    </xf>
    <xf numFmtId="0" fontId="1" fillId="2" borderId="7" xfId="0" applyFont="1" applyFill="1" applyBorder="1" applyAlignment="1">
      <alignment vertical="distributed" textRotation="255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0" fillId="0" borderId="6" xfId="0" applyBorder="1" applyAlignment="1">
      <alignment vertical="distributed" textRotation="255"/>
    </xf>
    <xf numFmtId="0" fontId="1" fillId="2" borderId="1" xfId="0" applyFont="1" applyFill="1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4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2" customWidth="1"/>
    <col min="4" max="4" width="1.875" style="2" customWidth="1"/>
    <col min="5" max="5" width="15.75390625" style="2" bestFit="1" customWidth="1"/>
    <col min="6" max="6" width="12.375" style="2" bestFit="1" customWidth="1"/>
    <col min="7" max="7" width="12.375" style="2" customWidth="1"/>
    <col min="8" max="8" width="12.375" style="2" bestFit="1" customWidth="1"/>
    <col min="9" max="9" width="9.625" style="2" customWidth="1"/>
    <col min="10" max="10" width="6.375" style="2" bestFit="1" customWidth="1"/>
    <col min="11" max="11" width="10.375" style="2" bestFit="1" customWidth="1"/>
    <col min="12" max="12" width="7.875" style="2" customWidth="1"/>
    <col min="13" max="16384" width="9.00390625" style="2" customWidth="1"/>
  </cols>
  <sheetData>
    <row r="1" ht="14.25">
      <c r="B1" s="1" t="s">
        <v>39</v>
      </c>
    </row>
    <row r="2" ht="12">
      <c r="C2" s="8" t="s">
        <v>52</v>
      </c>
    </row>
    <row r="3" spans="2:12" ht="12">
      <c r="B3" s="26" t="s">
        <v>0</v>
      </c>
      <c r="C3" s="27"/>
      <c r="D3" s="27"/>
      <c r="E3" s="28"/>
      <c r="F3" s="13" t="s">
        <v>28</v>
      </c>
      <c r="G3" s="13" t="s">
        <v>29</v>
      </c>
      <c r="H3" s="13" t="s">
        <v>30</v>
      </c>
      <c r="I3" s="13" t="s">
        <v>31</v>
      </c>
      <c r="J3" s="13" t="s">
        <v>32</v>
      </c>
      <c r="K3" s="13" t="s">
        <v>33</v>
      </c>
      <c r="L3" s="13" t="s">
        <v>34</v>
      </c>
    </row>
    <row r="4" spans="2:12" ht="12">
      <c r="B4" s="4"/>
      <c r="C4" s="5"/>
      <c r="D4" s="5"/>
      <c r="E4" s="6"/>
      <c r="F4" s="3" t="s">
        <v>26</v>
      </c>
      <c r="G4" s="3" t="s">
        <v>26</v>
      </c>
      <c r="H4" s="3" t="s">
        <v>26</v>
      </c>
      <c r="I4" s="3" t="s">
        <v>26</v>
      </c>
      <c r="J4" s="3" t="s">
        <v>26</v>
      </c>
      <c r="K4" s="3" t="s">
        <v>26</v>
      </c>
      <c r="L4" s="3" t="s">
        <v>27</v>
      </c>
    </row>
    <row r="5" spans="2:12" ht="12">
      <c r="B5" s="29" t="s">
        <v>35</v>
      </c>
      <c r="C5" s="29"/>
      <c r="D5" s="29"/>
      <c r="E5" s="29"/>
      <c r="F5" s="14">
        <f>SUM(F6,F21)</f>
        <v>70482968</v>
      </c>
      <c r="G5" s="14">
        <f>SUM(G6,G21)</f>
        <v>71796286</v>
      </c>
      <c r="H5" s="14">
        <f>SUM(H6,H21)</f>
        <v>70612578</v>
      </c>
      <c r="I5" s="14">
        <v>10659</v>
      </c>
      <c r="J5" s="14">
        <f>SUM(J6,J21)</f>
        <v>692</v>
      </c>
      <c r="K5" s="14">
        <f>SUM(K6,K21)</f>
        <v>1173741</v>
      </c>
      <c r="L5" s="16">
        <v>98.35</v>
      </c>
    </row>
    <row r="6" spans="2:12" ht="12" customHeight="1">
      <c r="B6" s="17" t="s">
        <v>25</v>
      </c>
      <c r="C6" s="29" t="s">
        <v>36</v>
      </c>
      <c r="D6" s="29"/>
      <c r="E6" s="29"/>
      <c r="F6" s="14">
        <f>SUM(F7,F10,F13:F20)</f>
        <v>60883661</v>
      </c>
      <c r="G6" s="14">
        <v>62189155</v>
      </c>
      <c r="H6" s="14">
        <f>SUM(H7,H10,H13:H20)</f>
        <v>61010538</v>
      </c>
      <c r="I6" s="14">
        <f>SUM(I7,I10,I13:I20)</f>
        <v>10544</v>
      </c>
      <c r="J6" s="14">
        <f>SUM(J7,J10,J13:J20)</f>
        <v>692</v>
      </c>
      <c r="K6" s="14">
        <f>SUM(K7,K10,K13:K20)</f>
        <v>1168765</v>
      </c>
      <c r="L6" s="16">
        <v>98.1</v>
      </c>
    </row>
    <row r="7" spans="2:12" ht="12" customHeight="1">
      <c r="B7" s="30"/>
      <c r="C7" s="31" t="s">
        <v>1</v>
      </c>
      <c r="D7" s="29" t="s">
        <v>36</v>
      </c>
      <c r="E7" s="29"/>
      <c r="F7" s="14">
        <f>SUM(F8:F9)</f>
        <v>15821202</v>
      </c>
      <c r="G7" s="14">
        <f>SUM(G8:G9)</f>
        <v>16197309</v>
      </c>
      <c r="H7" s="14">
        <v>15861906</v>
      </c>
      <c r="I7" s="14">
        <f>SUM(I8:I9)</f>
        <v>5114</v>
      </c>
      <c r="J7" s="14" t="s">
        <v>48</v>
      </c>
      <c r="K7" s="14">
        <f>SUM(K8:K9)</f>
        <v>330289</v>
      </c>
      <c r="L7" s="16">
        <v>97.93</v>
      </c>
    </row>
    <row r="8" spans="2:12" ht="12" customHeight="1">
      <c r="B8" s="30"/>
      <c r="C8" s="31"/>
      <c r="D8" s="4"/>
      <c r="E8" s="7" t="s">
        <v>3</v>
      </c>
      <c r="F8" s="15">
        <v>4271516</v>
      </c>
      <c r="G8" s="15">
        <v>4334900</v>
      </c>
      <c r="H8" s="10">
        <v>4284746</v>
      </c>
      <c r="I8" s="10">
        <v>134</v>
      </c>
      <c r="J8" s="15" t="s">
        <v>50</v>
      </c>
      <c r="K8" s="10">
        <v>50020</v>
      </c>
      <c r="L8" s="11">
        <v>98.84</v>
      </c>
    </row>
    <row r="9" spans="2:12" ht="12" customHeight="1">
      <c r="B9" s="30"/>
      <c r="C9" s="31"/>
      <c r="D9" s="4"/>
      <c r="E9" s="7" t="s">
        <v>2</v>
      </c>
      <c r="F9" s="15">
        <v>11549686</v>
      </c>
      <c r="G9" s="15">
        <v>11862409</v>
      </c>
      <c r="H9" s="10">
        <v>11577159</v>
      </c>
      <c r="I9" s="10">
        <v>4980</v>
      </c>
      <c r="J9" s="15" t="s">
        <v>50</v>
      </c>
      <c r="K9" s="10">
        <v>280269</v>
      </c>
      <c r="L9" s="11">
        <v>97.6</v>
      </c>
    </row>
    <row r="10" spans="2:12" ht="12" customHeight="1">
      <c r="B10" s="30"/>
      <c r="C10" s="31" t="s">
        <v>4</v>
      </c>
      <c r="D10" s="20" t="s">
        <v>36</v>
      </c>
      <c r="E10" s="22"/>
      <c r="F10" s="14">
        <f>SUM(F11:F12)</f>
        <v>20955024</v>
      </c>
      <c r="G10" s="14">
        <f>SUM(G11:G12)</f>
        <v>21293383</v>
      </c>
      <c r="H10" s="14">
        <f>SUM(H11:H12)</f>
        <v>21007850</v>
      </c>
      <c r="I10" s="14">
        <f>SUM(I11:I12)</f>
        <v>1193</v>
      </c>
      <c r="J10" s="14" t="s">
        <v>48</v>
      </c>
      <c r="K10" s="14">
        <v>284341</v>
      </c>
      <c r="L10" s="16">
        <v>98.66</v>
      </c>
    </row>
    <row r="11" spans="2:12" ht="12" customHeight="1">
      <c r="B11" s="30"/>
      <c r="C11" s="31"/>
      <c r="D11" s="4"/>
      <c r="E11" s="7" t="s">
        <v>40</v>
      </c>
      <c r="F11" s="15">
        <v>20520372</v>
      </c>
      <c r="G11" s="15">
        <v>20844283</v>
      </c>
      <c r="H11" s="10">
        <v>20569090</v>
      </c>
      <c r="I11" s="10">
        <v>607</v>
      </c>
      <c r="J11" s="15" t="s">
        <v>50</v>
      </c>
      <c r="K11" s="10">
        <v>274586</v>
      </c>
      <c r="L11" s="11">
        <v>89.68</v>
      </c>
    </row>
    <row r="12" spans="2:12" ht="12" customHeight="1">
      <c r="B12" s="30"/>
      <c r="C12" s="31"/>
      <c r="D12" s="4"/>
      <c r="E12" s="7" t="s">
        <v>41</v>
      </c>
      <c r="F12" s="15">
        <v>434652</v>
      </c>
      <c r="G12" s="15">
        <v>449100</v>
      </c>
      <c r="H12" s="10">
        <v>438760</v>
      </c>
      <c r="I12" s="10">
        <v>586</v>
      </c>
      <c r="J12" s="15" t="s">
        <v>50</v>
      </c>
      <c r="K12" s="10">
        <v>9754</v>
      </c>
      <c r="L12" s="11">
        <v>97.7</v>
      </c>
    </row>
    <row r="13" spans="2:12" ht="12" customHeight="1">
      <c r="B13" s="30"/>
      <c r="C13" s="25" t="s">
        <v>5</v>
      </c>
      <c r="D13" s="23"/>
      <c r="E13" s="24"/>
      <c r="F13" s="15">
        <v>2851168</v>
      </c>
      <c r="G13" s="15">
        <v>2993111</v>
      </c>
      <c r="H13" s="10">
        <v>2851634</v>
      </c>
      <c r="I13" s="10">
        <v>1456</v>
      </c>
      <c r="J13" s="15" t="s">
        <v>50</v>
      </c>
      <c r="K13" s="10">
        <v>140021</v>
      </c>
      <c r="L13" s="11">
        <v>92.27</v>
      </c>
    </row>
    <row r="14" spans="2:12" ht="12" customHeight="1">
      <c r="B14" s="30"/>
      <c r="C14" s="25" t="s">
        <v>42</v>
      </c>
      <c r="D14" s="23"/>
      <c r="E14" s="24"/>
      <c r="F14" s="15">
        <v>3369105</v>
      </c>
      <c r="G14" s="15">
        <v>3369881</v>
      </c>
      <c r="H14" s="10">
        <v>3369881</v>
      </c>
      <c r="I14" s="15" t="s">
        <v>50</v>
      </c>
      <c r="J14" s="15" t="s">
        <v>50</v>
      </c>
      <c r="K14" s="15" t="s">
        <v>50</v>
      </c>
      <c r="L14" s="11">
        <v>100</v>
      </c>
    </row>
    <row r="15" spans="2:12" ht="12" customHeight="1">
      <c r="B15" s="30"/>
      <c r="C15" s="25" t="s">
        <v>43</v>
      </c>
      <c r="D15" s="23"/>
      <c r="E15" s="24"/>
      <c r="F15" s="15">
        <v>1014582</v>
      </c>
      <c r="G15" s="15">
        <v>1032673</v>
      </c>
      <c r="H15" s="10">
        <v>1016946</v>
      </c>
      <c r="I15" s="10">
        <v>9</v>
      </c>
      <c r="J15" s="15" t="s">
        <v>50</v>
      </c>
      <c r="K15" s="10">
        <v>15718</v>
      </c>
      <c r="L15" s="11">
        <v>98.48</v>
      </c>
    </row>
    <row r="16" spans="2:12" ht="12" customHeight="1">
      <c r="B16" s="30"/>
      <c r="C16" s="25" t="s">
        <v>44</v>
      </c>
      <c r="D16" s="23"/>
      <c r="E16" s="24"/>
      <c r="F16" s="15">
        <v>4860811</v>
      </c>
      <c r="G16" s="15">
        <v>5106488</v>
      </c>
      <c r="H16" s="10">
        <v>4885330</v>
      </c>
      <c r="I16" s="10">
        <v>687</v>
      </c>
      <c r="J16" s="15" t="s">
        <v>50</v>
      </c>
      <c r="K16" s="10">
        <v>220471</v>
      </c>
      <c r="L16" s="11">
        <v>95.67</v>
      </c>
    </row>
    <row r="17" spans="2:12" ht="12" customHeight="1">
      <c r="B17" s="30"/>
      <c r="C17" s="25" t="s">
        <v>6</v>
      </c>
      <c r="D17" s="23"/>
      <c r="E17" s="24"/>
      <c r="F17" s="15">
        <v>11887784</v>
      </c>
      <c r="G17" s="15">
        <v>12071850</v>
      </c>
      <c r="H17" s="10">
        <v>11892868</v>
      </c>
      <c r="I17" s="10">
        <v>2054</v>
      </c>
      <c r="J17" s="10">
        <v>692</v>
      </c>
      <c r="K17" s="10">
        <v>177619</v>
      </c>
      <c r="L17" s="11">
        <v>98.52</v>
      </c>
    </row>
    <row r="18" spans="2:12" ht="12" customHeight="1">
      <c r="B18" s="30"/>
      <c r="C18" s="25" t="s">
        <v>7</v>
      </c>
      <c r="D18" s="23"/>
      <c r="E18" s="24"/>
      <c r="F18" s="15">
        <v>8550</v>
      </c>
      <c r="G18" s="15">
        <v>8967</v>
      </c>
      <c r="H18" s="10">
        <v>8629</v>
      </c>
      <c r="I18" s="10">
        <v>31</v>
      </c>
      <c r="J18" s="15" t="s">
        <v>50</v>
      </c>
      <c r="K18" s="10">
        <v>306</v>
      </c>
      <c r="L18" s="11">
        <v>96.24</v>
      </c>
    </row>
    <row r="19" spans="2:12" ht="12" customHeight="1">
      <c r="B19" s="30"/>
      <c r="C19" s="25" t="s">
        <v>8</v>
      </c>
      <c r="D19" s="23"/>
      <c r="E19" s="24"/>
      <c r="F19" s="15">
        <v>115435</v>
      </c>
      <c r="G19" s="15">
        <v>115494</v>
      </c>
      <c r="H19" s="10">
        <v>115494</v>
      </c>
      <c r="I19" s="15" t="s">
        <v>50</v>
      </c>
      <c r="J19" s="15" t="s">
        <v>50</v>
      </c>
      <c r="K19" s="15" t="s">
        <v>50</v>
      </c>
      <c r="L19" s="11">
        <v>100</v>
      </c>
    </row>
    <row r="20" spans="2:12" ht="12" customHeight="1">
      <c r="B20" s="30"/>
      <c r="C20" s="25" t="s">
        <v>45</v>
      </c>
      <c r="D20" s="23"/>
      <c r="E20" s="24"/>
      <c r="F20" s="15" t="s">
        <v>50</v>
      </c>
      <c r="G20" s="15" t="s">
        <v>50</v>
      </c>
      <c r="H20" s="15" t="s">
        <v>50</v>
      </c>
      <c r="I20" s="15" t="s">
        <v>50</v>
      </c>
      <c r="J20" s="15" t="s">
        <v>50</v>
      </c>
      <c r="K20" s="15" t="s">
        <v>50</v>
      </c>
      <c r="L20" s="15" t="s">
        <v>50</v>
      </c>
    </row>
    <row r="21" spans="2:12" ht="12" customHeight="1">
      <c r="B21" s="17" t="s">
        <v>12</v>
      </c>
      <c r="C21" s="20" t="s">
        <v>36</v>
      </c>
      <c r="D21" s="21"/>
      <c r="E21" s="22"/>
      <c r="F21" s="14">
        <f>SUM(F22:F24)</f>
        <v>9599307</v>
      </c>
      <c r="G21" s="14">
        <v>9607131</v>
      </c>
      <c r="H21" s="14">
        <f>SUM(H22:H24)</f>
        <v>9602040</v>
      </c>
      <c r="I21" s="14">
        <f>SUM(I22:I24)</f>
        <v>116</v>
      </c>
      <c r="J21" s="9" t="s">
        <v>51</v>
      </c>
      <c r="K21" s="14">
        <f>SUM(K22:K24)</f>
        <v>4976</v>
      </c>
      <c r="L21" s="16">
        <v>99.95</v>
      </c>
    </row>
    <row r="22" spans="2:12" ht="12">
      <c r="B22" s="18"/>
      <c r="C22" s="4"/>
      <c r="D22" s="23" t="s">
        <v>9</v>
      </c>
      <c r="E22" s="24"/>
      <c r="F22" s="15">
        <v>4192851</v>
      </c>
      <c r="G22" s="15">
        <v>4193174</v>
      </c>
      <c r="H22" s="10">
        <v>4192879</v>
      </c>
      <c r="I22" s="10">
        <v>116</v>
      </c>
      <c r="J22" s="10" t="s">
        <v>50</v>
      </c>
      <c r="K22" s="10">
        <v>179</v>
      </c>
      <c r="L22" s="11">
        <v>99.99</v>
      </c>
    </row>
    <row r="23" spans="2:12" ht="12">
      <c r="B23" s="18"/>
      <c r="C23" s="4"/>
      <c r="D23" s="23" t="s">
        <v>10</v>
      </c>
      <c r="E23" s="24"/>
      <c r="F23" s="15">
        <v>5323126</v>
      </c>
      <c r="G23" s="15">
        <v>5330562</v>
      </c>
      <c r="H23" s="10">
        <v>5325765</v>
      </c>
      <c r="I23" s="10" t="s">
        <v>50</v>
      </c>
      <c r="J23" s="10" t="s">
        <v>50</v>
      </c>
      <c r="K23" s="10">
        <v>4797</v>
      </c>
      <c r="L23" s="11">
        <v>99.91</v>
      </c>
    </row>
    <row r="24" spans="2:12" ht="12">
      <c r="B24" s="19"/>
      <c r="C24" s="4"/>
      <c r="D24" s="23" t="s">
        <v>11</v>
      </c>
      <c r="E24" s="24"/>
      <c r="F24" s="15">
        <v>83330</v>
      </c>
      <c r="G24" s="15">
        <v>83396</v>
      </c>
      <c r="H24" s="10">
        <v>83396</v>
      </c>
      <c r="I24" s="10" t="s">
        <v>50</v>
      </c>
      <c r="J24" s="10" t="s">
        <v>50</v>
      </c>
      <c r="K24" s="10" t="s">
        <v>50</v>
      </c>
      <c r="L24" s="11">
        <v>100</v>
      </c>
    </row>
    <row r="25" spans="2:12" ht="12">
      <c r="B25" s="20" t="s">
        <v>37</v>
      </c>
      <c r="C25" s="21"/>
      <c r="D25" s="21"/>
      <c r="E25" s="22"/>
      <c r="F25" s="14">
        <f>SUM(F26,F30)</f>
        <v>381139</v>
      </c>
      <c r="G25" s="14">
        <f>SUM(G26,G30)</f>
        <v>393196</v>
      </c>
      <c r="H25" s="14">
        <f>SUM(H26,H30)</f>
        <v>342596</v>
      </c>
      <c r="I25" s="14">
        <f>SUM(I26,I30)</f>
        <v>276</v>
      </c>
      <c r="J25" s="9" t="s">
        <v>48</v>
      </c>
      <c r="K25" s="14">
        <f>SUM(K26,K30)</f>
        <v>50324</v>
      </c>
      <c r="L25" s="16">
        <v>87.07</v>
      </c>
    </row>
    <row r="26" spans="2:12" ht="12" customHeight="1">
      <c r="B26" s="17" t="s">
        <v>13</v>
      </c>
      <c r="C26" s="20" t="s">
        <v>36</v>
      </c>
      <c r="D26" s="21"/>
      <c r="E26" s="22"/>
      <c r="F26" s="14">
        <f>SUM(F27)</f>
        <v>1645</v>
      </c>
      <c r="G26" s="14">
        <f>SUM(G27)</f>
        <v>1905</v>
      </c>
      <c r="H26" s="14">
        <f>SUM(H27)</f>
        <v>1905</v>
      </c>
      <c r="I26" s="14" t="s">
        <v>48</v>
      </c>
      <c r="J26" s="14" t="s">
        <v>48</v>
      </c>
      <c r="K26" s="14" t="s">
        <v>48</v>
      </c>
      <c r="L26" s="16">
        <v>100</v>
      </c>
    </row>
    <row r="27" spans="2:12" ht="12">
      <c r="B27" s="18"/>
      <c r="C27" s="4"/>
      <c r="D27" s="23" t="s">
        <v>14</v>
      </c>
      <c r="E27" s="24"/>
      <c r="F27" s="15">
        <f>SUM(F28:F29)</f>
        <v>1645</v>
      </c>
      <c r="G27" s="15">
        <f>SUM(G28:G29)</f>
        <v>1905</v>
      </c>
      <c r="H27" s="15">
        <f>SUM(H28:H29)</f>
        <v>1905</v>
      </c>
      <c r="I27" s="15" t="s">
        <v>49</v>
      </c>
      <c r="J27" s="15" t="s">
        <v>49</v>
      </c>
      <c r="K27" s="15" t="s">
        <v>49</v>
      </c>
      <c r="L27" s="11">
        <v>100</v>
      </c>
    </row>
    <row r="28" spans="2:12" ht="12">
      <c r="B28" s="18"/>
      <c r="C28" s="4"/>
      <c r="D28" s="5"/>
      <c r="E28" s="7" t="s">
        <v>15</v>
      </c>
      <c r="F28" s="15">
        <v>1645</v>
      </c>
      <c r="G28" s="15">
        <v>1905</v>
      </c>
      <c r="H28" s="10">
        <v>1905</v>
      </c>
      <c r="I28" s="15" t="s">
        <v>49</v>
      </c>
      <c r="J28" s="15" t="s">
        <v>49</v>
      </c>
      <c r="K28" s="15" t="s">
        <v>49</v>
      </c>
      <c r="L28" s="11">
        <v>100</v>
      </c>
    </row>
    <row r="29" spans="2:12" ht="12">
      <c r="B29" s="19"/>
      <c r="C29" s="4"/>
      <c r="D29" s="5"/>
      <c r="E29" s="7" t="s">
        <v>16</v>
      </c>
      <c r="F29" s="15" t="s">
        <v>49</v>
      </c>
      <c r="G29" s="15" t="s">
        <v>49</v>
      </c>
      <c r="H29" s="15" t="s">
        <v>49</v>
      </c>
      <c r="I29" s="15" t="s">
        <v>49</v>
      </c>
      <c r="J29" s="15" t="s">
        <v>49</v>
      </c>
      <c r="K29" s="15" t="s">
        <v>49</v>
      </c>
      <c r="L29" s="15" t="s">
        <v>49</v>
      </c>
    </row>
    <row r="30" spans="2:12" ht="12" customHeight="1">
      <c r="B30" s="17" t="s">
        <v>17</v>
      </c>
      <c r="C30" s="20" t="s">
        <v>36</v>
      </c>
      <c r="D30" s="21"/>
      <c r="E30" s="22"/>
      <c r="F30" s="14">
        <v>379494</v>
      </c>
      <c r="G30" s="14">
        <f>SUM(G31:G32,G36)</f>
        <v>391291</v>
      </c>
      <c r="H30" s="14">
        <f>SUM(H31:H32,H36)</f>
        <v>340691</v>
      </c>
      <c r="I30" s="14">
        <f>SUM(I31:I32,I36)</f>
        <v>276</v>
      </c>
      <c r="J30" s="14" t="s">
        <v>48</v>
      </c>
      <c r="K30" s="14">
        <v>50324</v>
      </c>
      <c r="L30" s="16">
        <v>87.07</v>
      </c>
    </row>
    <row r="31" spans="2:12" ht="12">
      <c r="B31" s="18"/>
      <c r="C31" s="4"/>
      <c r="D31" s="23" t="s">
        <v>18</v>
      </c>
      <c r="E31" s="24"/>
      <c r="F31" s="15">
        <v>304219</v>
      </c>
      <c r="G31" s="15">
        <v>280446</v>
      </c>
      <c r="H31" s="10">
        <v>280446</v>
      </c>
      <c r="I31" s="15" t="s">
        <v>49</v>
      </c>
      <c r="J31" s="15" t="s">
        <v>49</v>
      </c>
      <c r="K31" s="15" t="s">
        <v>49</v>
      </c>
      <c r="L31" s="11">
        <v>100</v>
      </c>
    </row>
    <row r="32" spans="2:12" ht="12">
      <c r="B32" s="18"/>
      <c r="C32" s="4"/>
      <c r="D32" s="23" t="s">
        <v>19</v>
      </c>
      <c r="E32" s="24"/>
      <c r="F32" s="10">
        <f>SUM(F33:F35)</f>
        <v>75275</v>
      </c>
      <c r="G32" s="10">
        <f>SUM(G33:G35)</f>
        <v>110845</v>
      </c>
      <c r="H32" s="10">
        <f>SUM(H33:H35)</f>
        <v>60245</v>
      </c>
      <c r="I32" s="10">
        <v>276</v>
      </c>
      <c r="J32" s="15" t="s">
        <v>49</v>
      </c>
      <c r="K32" s="10">
        <f>SUM(K33:K35)</f>
        <v>50325</v>
      </c>
      <c r="L32" s="11">
        <v>54.35</v>
      </c>
    </row>
    <row r="33" spans="2:12" ht="12">
      <c r="B33" s="18"/>
      <c r="C33" s="4"/>
      <c r="D33" s="5"/>
      <c r="E33" s="7" t="s">
        <v>20</v>
      </c>
      <c r="F33" s="15">
        <v>14995</v>
      </c>
      <c r="G33" s="15">
        <v>8948</v>
      </c>
      <c r="H33" s="10">
        <v>5268</v>
      </c>
      <c r="I33" s="10">
        <v>7</v>
      </c>
      <c r="J33" s="15" t="s">
        <v>49</v>
      </c>
      <c r="K33" s="10">
        <v>3672</v>
      </c>
      <c r="L33" s="11">
        <v>58.88</v>
      </c>
    </row>
    <row r="34" spans="2:12" ht="12">
      <c r="B34" s="18"/>
      <c r="C34" s="4"/>
      <c r="D34" s="5"/>
      <c r="E34" s="7" t="s">
        <v>21</v>
      </c>
      <c r="F34" s="15">
        <v>9216</v>
      </c>
      <c r="G34" s="15">
        <v>21809</v>
      </c>
      <c r="H34" s="10">
        <v>12112</v>
      </c>
      <c r="I34" s="10">
        <v>91</v>
      </c>
      <c r="J34" s="15" t="s">
        <v>49</v>
      </c>
      <c r="K34" s="10">
        <v>9607</v>
      </c>
      <c r="L34" s="11">
        <v>55.53</v>
      </c>
    </row>
    <row r="35" spans="2:12" ht="12">
      <c r="B35" s="18"/>
      <c r="C35" s="4"/>
      <c r="D35" s="5"/>
      <c r="E35" s="7" t="s">
        <v>22</v>
      </c>
      <c r="F35" s="15">
        <v>51064</v>
      </c>
      <c r="G35" s="15">
        <v>80088</v>
      </c>
      <c r="H35" s="10">
        <v>42865</v>
      </c>
      <c r="I35" s="10">
        <v>177</v>
      </c>
      <c r="J35" s="15" t="s">
        <v>49</v>
      </c>
      <c r="K35" s="10">
        <v>37046</v>
      </c>
      <c r="L35" s="11">
        <v>53.52</v>
      </c>
    </row>
    <row r="36" spans="2:12" ht="12" customHeight="1">
      <c r="B36" s="18"/>
      <c r="C36" s="17" t="s">
        <v>23</v>
      </c>
      <c r="D36" s="20" t="s">
        <v>36</v>
      </c>
      <c r="E36" s="22"/>
      <c r="F36" s="14">
        <f>SUM(F37:F38)</f>
        <v>1</v>
      </c>
      <c r="G36" s="14" t="s">
        <v>48</v>
      </c>
      <c r="H36" s="14" t="s">
        <v>48</v>
      </c>
      <c r="I36" s="14" t="s">
        <v>48</v>
      </c>
      <c r="J36" s="14" t="s">
        <v>48</v>
      </c>
      <c r="K36" s="14" t="s">
        <v>48</v>
      </c>
      <c r="L36" s="14" t="s">
        <v>48</v>
      </c>
    </row>
    <row r="37" spans="2:12" ht="12">
      <c r="B37" s="18"/>
      <c r="C37" s="18"/>
      <c r="D37" s="4"/>
      <c r="E37" s="7" t="s">
        <v>24</v>
      </c>
      <c r="F37" s="15">
        <v>1</v>
      </c>
      <c r="G37" s="15" t="s">
        <v>47</v>
      </c>
      <c r="H37" s="15" t="s">
        <v>47</v>
      </c>
      <c r="I37" s="15" t="s">
        <v>47</v>
      </c>
      <c r="J37" s="15" t="s">
        <v>47</v>
      </c>
      <c r="K37" s="15" t="s">
        <v>47</v>
      </c>
      <c r="L37" s="15" t="s">
        <v>47</v>
      </c>
    </row>
    <row r="38" spans="2:12" ht="12">
      <c r="B38" s="19"/>
      <c r="C38" s="19"/>
      <c r="D38" s="4"/>
      <c r="E38" s="12" t="s">
        <v>46</v>
      </c>
      <c r="F38" s="15" t="s">
        <v>47</v>
      </c>
      <c r="G38" s="15" t="s">
        <v>47</v>
      </c>
      <c r="H38" s="15" t="s">
        <v>47</v>
      </c>
      <c r="I38" s="15" t="s">
        <v>47</v>
      </c>
      <c r="J38" s="15" t="s">
        <v>47</v>
      </c>
      <c r="K38" s="15" t="s">
        <v>47</v>
      </c>
      <c r="L38" s="15" t="s">
        <v>47</v>
      </c>
    </row>
    <row r="40" ht="12">
      <c r="B40" s="8" t="s">
        <v>38</v>
      </c>
    </row>
  </sheetData>
  <mergeCells count="31">
    <mergeCell ref="C7:C9"/>
    <mergeCell ref="C18:E18"/>
    <mergeCell ref="C19:E19"/>
    <mergeCell ref="C20:E20"/>
    <mergeCell ref="B3:E3"/>
    <mergeCell ref="D10:E10"/>
    <mergeCell ref="B5:E5"/>
    <mergeCell ref="C6:E6"/>
    <mergeCell ref="D7:E7"/>
    <mergeCell ref="B6:B20"/>
    <mergeCell ref="C10:C12"/>
    <mergeCell ref="C13:E13"/>
    <mergeCell ref="C17:E17"/>
    <mergeCell ref="C14:E14"/>
    <mergeCell ref="C15:E15"/>
    <mergeCell ref="C16:E16"/>
    <mergeCell ref="B30:B38"/>
    <mergeCell ref="C30:E30"/>
    <mergeCell ref="D31:E31"/>
    <mergeCell ref="D32:E32"/>
    <mergeCell ref="D36:E36"/>
    <mergeCell ref="C36:C38"/>
    <mergeCell ref="B26:B29"/>
    <mergeCell ref="C26:E26"/>
    <mergeCell ref="D27:E27"/>
    <mergeCell ref="B25:E25"/>
    <mergeCell ref="B21:B24"/>
    <mergeCell ref="C21:E21"/>
    <mergeCell ref="D22:E22"/>
    <mergeCell ref="D23:E23"/>
    <mergeCell ref="D24:E24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1999-08-26T10:08:10Z</cp:lastPrinted>
  <dcterms:created xsi:type="dcterms:W3CDTF">1999-08-08T13:52:57Z</dcterms:created>
  <dcterms:modified xsi:type="dcterms:W3CDTF">2002-03-27T08:53:43Z</dcterms:modified>
  <cp:category/>
  <cp:version/>
  <cp:contentType/>
  <cp:contentStatus/>
</cp:coreProperties>
</file>