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2" yWindow="65524" windowWidth="6000" windowHeight="6492" activeTab="0"/>
  </bookViews>
  <sheets>
    <sheet name="202_県税決算額" sheetId="1" r:id="rId1"/>
  </sheets>
  <definedNames/>
  <calcPr fullCalcOnLoad="1"/>
</workbook>
</file>

<file path=xl/sharedStrings.xml><?xml version="1.0" encoding="utf-8"?>
<sst xmlns="http://schemas.openxmlformats.org/spreadsheetml/2006/main" count="119" uniqueCount="53">
  <si>
    <t>法人</t>
  </si>
  <si>
    <t>個人</t>
  </si>
  <si>
    <t>たばこ消費税</t>
  </si>
  <si>
    <t>娯楽施設利用税</t>
  </si>
  <si>
    <t>固定資産税</t>
  </si>
  <si>
    <t>税目別</t>
  </si>
  <si>
    <t>予算額</t>
  </si>
  <si>
    <t>調定済額</t>
  </si>
  <si>
    <t>収入済額</t>
  </si>
  <si>
    <t>収入未済額</t>
  </si>
  <si>
    <t>収入歩合</t>
  </si>
  <si>
    <t>円</t>
  </si>
  <si>
    <t>％</t>
  </si>
  <si>
    <t>総額</t>
  </si>
  <si>
    <t>県民税</t>
  </si>
  <si>
    <t>事業税</t>
  </si>
  <si>
    <t>不動産取得税</t>
  </si>
  <si>
    <t>自動車税</t>
  </si>
  <si>
    <t>鉱区税</t>
  </si>
  <si>
    <t>軽油引取税</t>
  </si>
  <si>
    <t>旧法による税収入</t>
  </si>
  <si>
    <t>電話税</t>
  </si>
  <si>
    <t>入場税</t>
  </si>
  <si>
    <t>督促手数料</t>
  </si>
  <si>
    <t>過年度収入</t>
  </si>
  <si>
    <t>過少申告加算金</t>
  </si>
  <si>
    <t>不申告加算金</t>
  </si>
  <si>
    <t>重加算金</t>
  </si>
  <si>
    <t>延滞金</t>
  </si>
  <si>
    <t>延滞加算金</t>
  </si>
  <si>
    <t>雑入</t>
  </si>
  <si>
    <t>資料：県税務課</t>
  </si>
  <si>
    <t>202．県税決算額 （昭和32年度）</t>
  </si>
  <si>
    <t>税的目</t>
  </si>
  <si>
    <t>遊興飲食税</t>
  </si>
  <si>
    <t>狩猟者税</t>
  </si>
  <si>
    <t>地租</t>
  </si>
  <si>
    <t>家屋税</t>
  </si>
  <si>
    <t>鉱産税</t>
  </si>
  <si>
    <t>木材引取税</t>
  </si>
  <si>
    <t>特別所得税</t>
  </si>
  <si>
    <t>牛馬税</t>
  </si>
  <si>
    <t>営業税</t>
  </si>
  <si>
    <t>営業税附加税</t>
  </si>
  <si>
    <t>都市計画税</t>
  </si>
  <si>
    <t>その他の税収入</t>
  </si>
  <si>
    <t>県税外収入</t>
  </si>
  <si>
    <t>弁償金</t>
  </si>
  <si>
    <t>懲罰および没収金</t>
  </si>
  <si>
    <t>…</t>
  </si>
  <si>
    <t>―</t>
  </si>
  <si>
    <t>不納欠損額</t>
  </si>
  <si>
    <t>法定普通税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</si>
</sst>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#,##0.0;[Red]#,##0.0"/>
    <numFmt numFmtId="182" formatCode="#,##0.00;[Red]#,##0.00"/>
    <numFmt numFmtId="183" formatCode="0.0;&quot;△ &quot;0.0"/>
    <numFmt numFmtId="184" formatCode="0;&quot;△ &quot;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9" fontId="1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179" fontId="1" fillId="0" borderId="0" xfId="0" applyNumberFormat="1" applyFont="1" applyAlignment="1">
      <alignment vertical="center"/>
    </xf>
    <xf numFmtId="179" fontId="1" fillId="3" borderId="1" xfId="0" applyNumberFormat="1" applyFont="1" applyFill="1" applyBorder="1" applyAlignment="1">
      <alignment horizontal="distributed" vertical="center"/>
    </xf>
    <xf numFmtId="179" fontId="4" fillId="0" borderId="1" xfId="0" applyNumberFormat="1" applyFont="1" applyBorder="1" applyAlignment="1">
      <alignment horizontal="right" vertical="center"/>
    </xf>
    <xf numFmtId="38" fontId="1" fillId="0" borderId="0" xfId="16" applyFont="1" applyAlignment="1">
      <alignment vertical="center"/>
    </xf>
    <xf numFmtId="38" fontId="1" fillId="2" borderId="3" xfId="16" applyFont="1" applyFill="1" applyBorder="1" applyAlignment="1">
      <alignment horizontal="distributed" vertical="center"/>
    </xf>
    <xf numFmtId="38" fontId="1" fillId="2" borderId="4" xfId="16" applyFont="1" applyFill="1" applyBorder="1" applyAlignment="1">
      <alignment horizontal="distributed" vertical="center"/>
    </xf>
    <xf numFmtId="38" fontId="1" fillId="0" borderId="1" xfId="16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179" fontId="1" fillId="0" borderId="1" xfId="16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5" xfId="0" applyFont="1" applyFill="1" applyBorder="1" applyAlignment="1">
      <alignment horizontal="distributed" vertical="center"/>
    </xf>
    <xf numFmtId="180" fontId="4" fillId="0" borderId="1" xfId="0" applyNumberFormat="1" applyFont="1" applyBorder="1" applyAlignment="1">
      <alignment vertical="center"/>
    </xf>
    <xf numFmtId="179" fontId="1" fillId="0" borderId="1" xfId="16" applyNumberFormat="1" applyFont="1" applyBorder="1" applyAlignment="1">
      <alignment vertical="center"/>
    </xf>
    <xf numFmtId="38" fontId="1" fillId="2" borderId="2" xfId="16" applyFont="1" applyFill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1" fillId="2" borderId="0" xfId="16" applyFont="1" applyFill="1" applyBorder="1" applyAlignment="1">
      <alignment vertical="center"/>
    </xf>
    <xf numFmtId="38" fontId="1" fillId="2" borderId="0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vertical="center"/>
    </xf>
    <xf numFmtId="179" fontId="1" fillId="0" borderId="0" xfId="16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horizontal="right" vertical="center"/>
    </xf>
    <xf numFmtId="184" fontId="1" fillId="0" borderId="1" xfId="16" applyNumberFormat="1" applyFont="1" applyBorder="1" applyAlignment="1">
      <alignment vertical="center"/>
    </xf>
    <xf numFmtId="179" fontId="4" fillId="0" borderId="1" xfId="16" applyNumberFormat="1" applyFont="1" applyBorder="1" applyAlignment="1">
      <alignment horizontal="right" vertical="center"/>
    </xf>
    <xf numFmtId="38" fontId="1" fillId="2" borderId="2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38" fontId="1" fillId="2" borderId="4" xfId="16" applyFont="1" applyFill="1" applyBorder="1" applyAlignment="1">
      <alignment horizontal="distributed" vertical="center"/>
    </xf>
    <xf numFmtId="38" fontId="1" fillId="2" borderId="6" xfId="16" applyFont="1" applyFill="1" applyBorder="1" applyAlignment="1">
      <alignment horizontal="center" vertical="distributed" textRotation="255"/>
    </xf>
    <xf numFmtId="38" fontId="1" fillId="2" borderId="7" xfId="16" applyFont="1" applyFill="1" applyBorder="1" applyAlignment="1">
      <alignment horizontal="center" vertical="distributed" textRotation="255"/>
    </xf>
    <xf numFmtId="38" fontId="1" fillId="2" borderId="8" xfId="16" applyFont="1" applyFill="1" applyBorder="1" applyAlignment="1">
      <alignment horizontal="center" vertical="distributed" textRotation="255"/>
    </xf>
    <xf numFmtId="38" fontId="1" fillId="2" borderId="6" xfId="16" applyFont="1" applyFill="1" applyBorder="1" applyAlignment="1">
      <alignment horizontal="distributed" vertical="distributed" textRotation="255"/>
    </xf>
    <xf numFmtId="38" fontId="1" fillId="2" borderId="7" xfId="16" applyFont="1" applyFill="1" applyBorder="1" applyAlignment="1">
      <alignment horizontal="distributed" vertical="distributed" textRotation="255"/>
    </xf>
    <xf numFmtId="38" fontId="1" fillId="2" borderId="8" xfId="16" applyFont="1" applyFill="1" applyBorder="1" applyAlignment="1">
      <alignment horizontal="distributed" vertical="distributed" textRotation="255"/>
    </xf>
    <xf numFmtId="0" fontId="4" fillId="2" borderId="1" xfId="0" applyFont="1" applyFill="1" applyBorder="1" applyAlignment="1">
      <alignment horizontal="distributed" vertical="center"/>
    </xf>
    <xf numFmtId="38" fontId="1" fillId="2" borderId="0" xfId="16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38" fontId="4" fillId="2" borderId="3" xfId="16" applyFont="1" applyFill="1" applyBorder="1" applyAlignment="1">
      <alignment horizontal="distributed" vertical="center"/>
    </xf>
    <xf numFmtId="38" fontId="4" fillId="2" borderId="4" xfId="16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vertical="center" textRotation="255"/>
    </xf>
    <xf numFmtId="0" fontId="1" fillId="2" borderId="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vertical="distributed" textRotation="255"/>
    </xf>
    <xf numFmtId="0" fontId="0" fillId="0" borderId="7" xfId="0" applyBorder="1" applyAlignment="1">
      <alignment vertical="distributed" textRotation="255"/>
    </xf>
    <xf numFmtId="0" fontId="1" fillId="2" borderId="6" xfId="0" applyFont="1" applyFill="1" applyBorder="1" applyAlignment="1">
      <alignment vertical="distributed" textRotation="255"/>
    </xf>
    <xf numFmtId="0" fontId="1" fillId="2" borderId="7" xfId="0" applyFont="1" applyFill="1" applyBorder="1" applyAlignment="1">
      <alignment vertical="distributed" textRotation="255"/>
    </xf>
    <xf numFmtId="0" fontId="6" fillId="2" borderId="6" xfId="0" applyFont="1" applyFill="1" applyBorder="1" applyAlignment="1">
      <alignment horizontal="center" vertical="distributed" textRotation="255"/>
    </xf>
    <xf numFmtId="0" fontId="6" fillId="2" borderId="7" xfId="0" applyFont="1" applyFill="1" applyBorder="1" applyAlignment="1">
      <alignment horizontal="center" vertical="distributed" textRotation="255"/>
    </xf>
    <xf numFmtId="0" fontId="6" fillId="2" borderId="8" xfId="0" applyFont="1" applyFill="1" applyBorder="1" applyAlignment="1">
      <alignment horizontal="center" vertical="distributed" textRotation="255"/>
    </xf>
    <xf numFmtId="0" fontId="4" fillId="2" borderId="11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6.375" style="2" customWidth="1"/>
    <col min="3" max="3" width="2.625" style="2" customWidth="1"/>
    <col min="4" max="4" width="1.875" style="2" customWidth="1"/>
    <col min="5" max="5" width="15.75390625" style="2" bestFit="1" customWidth="1"/>
    <col min="6" max="6" width="15.25390625" style="2" bestFit="1" customWidth="1"/>
    <col min="7" max="10" width="15.75390625" style="2" customWidth="1"/>
    <col min="11" max="11" width="8.75390625" style="14" bestFit="1" customWidth="1"/>
    <col min="12" max="16384" width="9.00390625" style="2" customWidth="1"/>
  </cols>
  <sheetData>
    <row r="1" ht="14.25">
      <c r="B1" s="1" t="s">
        <v>32</v>
      </c>
    </row>
    <row r="2" ht="12" customHeight="1">
      <c r="C2" s="8"/>
    </row>
    <row r="3" spans="2:11" ht="12" customHeight="1">
      <c r="B3" s="61" t="s">
        <v>5</v>
      </c>
      <c r="C3" s="62"/>
      <c r="D3" s="62"/>
      <c r="E3" s="63"/>
      <c r="F3" s="10" t="s">
        <v>6</v>
      </c>
      <c r="G3" s="10" t="s">
        <v>7</v>
      </c>
      <c r="H3" s="10" t="s">
        <v>8</v>
      </c>
      <c r="I3" s="10" t="s">
        <v>51</v>
      </c>
      <c r="J3" s="10" t="s">
        <v>9</v>
      </c>
      <c r="K3" s="15" t="s">
        <v>10</v>
      </c>
    </row>
    <row r="4" spans="2:11" ht="12" customHeight="1">
      <c r="B4" s="4"/>
      <c r="C4" s="5"/>
      <c r="D4" s="5"/>
      <c r="E4" s="6"/>
      <c r="F4" s="3" t="s">
        <v>11</v>
      </c>
      <c r="G4" s="3" t="s">
        <v>11</v>
      </c>
      <c r="H4" s="3" t="s">
        <v>11</v>
      </c>
      <c r="I4" s="3" t="s">
        <v>11</v>
      </c>
      <c r="J4" s="3" t="s">
        <v>11</v>
      </c>
      <c r="K4" s="9" t="s">
        <v>12</v>
      </c>
    </row>
    <row r="5" spans="2:11" ht="12" customHeight="1">
      <c r="B5" s="48" t="s">
        <v>13</v>
      </c>
      <c r="C5" s="48"/>
      <c r="D5" s="48"/>
      <c r="E5" s="48"/>
      <c r="F5" s="11">
        <f>SUM(F6,F21,F23)</f>
        <v>2183422000</v>
      </c>
      <c r="G5" s="11">
        <f>SUM(G6,G21,G23)</f>
        <v>2517136359</v>
      </c>
      <c r="H5" s="11">
        <f>SUM(H6,H21,H23)</f>
        <v>2385379572</v>
      </c>
      <c r="I5" s="11">
        <f>SUM(I6,I21,I23)</f>
        <v>15362733</v>
      </c>
      <c r="J5" s="11">
        <f>SUM(J6,J21,J23)</f>
        <v>118131875</v>
      </c>
      <c r="K5" s="16">
        <v>94.77</v>
      </c>
    </row>
    <row r="6" spans="2:11" ht="12" customHeight="1">
      <c r="B6" s="64" t="s">
        <v>52</v>
      </c>
      <c r="C6" s="48" t="s">
        <v>13</v>
      </c>
      <c r="D6" s="48"/>
      <c r="E6" s="48"/>
      <c r="F6" s="11">
        <f>SUM(F7,F10,F13:F20)</f>
        <v>2090376000</v>
      </c>
      <c r="G6" s="11">
        <f>SUM(G7,G10,G13:G20)</f>
        <v>2408777033</v>
      </c>
      <c r="H6" s="11">
        <f>SUM(H7,H10,H13:H20)</f>
        <v>2283140658</v>
      </c>
      <c r="I6" s="11">
        <f>SUM(I7,I10,I13:I20)</f>
        <v>12626532</v>
      </c>
      <c r="J6" s="11">
        <f>SUM(J7,J10,J13:J20)</f>
        <v>114747628</v>
      </c>
      <c r="K6" s="16">
        <v>94.78</v>
      </c>
    </row>
    <row r="7" spans="2:11" ht="12" customHeight="1">
      <c r="B7" s="65"/>
      <c r="C7" s="56" t="s">
        <v>14</v>
      </c>
      <c r="D7" s="48" t="s">
        <v>13</v>
      </c>
      <c r="E7" s="48"/>
      <c r="F7" s="11">
        <f>SUM(F8:F9)</f>
        <v>283908000</v>
      </c>
      <c r="G7" s="11">
        <f>SUM(G8:G9)</f>
        <v>335797568</v>
      </c>
      <c r="H7" s="11">
        <f>SUM(H8:H9)</f>
        <v>309076983</v>
      </c>
      <c r="I7" s="11">
        <f>SUM(I8:I9)</f>
        <v>134775</v>
      </c>
      <c r="J7" s="11">
        <f>SUM(J8:J9)</f>
        <v>26825294</v>
      </c>
      <c r="K7" s="16">
        <v>92.04</v>
      </c>
    </row>
    <row r="8" spans="2:11" ht="12" customHeight="1">
      <c r="B8" s="65"/>
      <c r="C8" s="56"/>
      <c r="D8" s="4"/>
      <c r="E8" s="7" t="s">
        <v>0</v>
      </c>
      <c r="F8" s="12">
        <v>109986000</v>
      </c>
      <c r="G8" s="12">
        <v>164657059</v>
      </c>
      <c r="H8" s="12">
        <v>162996451</v>
      </c>
      <c r="I8" s="12">
        <v>125393</v>
      </c>
      <c r="J8" s="12">
        <v>1726697</v>
      </c>
      <c r="K8" s="9">
        <v>98.99</v>
      </c>
    </row>
    <row r="9" spans="2:11" ht="12" customHeight="1">
      <c r="B9" s="65"/>
      <c r="C9" s="56"/>
      <c r="D9" s="4"/>
      <c r="E9" s="7" t="s">
        <v>1</v>
      </c>
      <c r="F9" s="12">
        <v>173922000</v>
      </c>
      <c r="G9" s="12">
        <v>171140509</v>
      </c>
      <c r="H9" s="12">
        <v>146080532</v>
      </c>
      <c r="I9" s="12">
        <v>9382</v>
      </c>
      <c r="J9" s="12">
        <v>25098597</v>
      </c>
      <c r="K9" s="9">
        <v>85.36</v>
      </c>
    </row>
    <row r="10" spans="2:11" ht="12" customHeight="1">
      <c r="B10" s="65"/>
      <c r="C10" s="56" t="s">
        <v>15</v>
      </c>
      <c r="D10" s="58" t="s">
        <v>13</v>
      </c>
      <c r="E10" s="60"/>
      <c r="F10" s="11">
        <f>SUM(F11:F12)</f>
        <v>1032362000</v>
      </c>
      <c r="G10" s="11">
        <f>SUM(G11:G12)</f>
        <v>1216954825</v>
      </c>
      <c r="H10" s="11">
        <f>SUM(H11:H12)</f>
        <v>1145171006</v>
      </c>
      <c r="I10" s="11">
        <f>SUM(I11:I12)</f>
        <v>10034566</v>
      </c>
      <c r="J10" s="11">
        <f>SUM(J11:J12)</f>
        <v>62456137</v>
      </c>
      <c r="K10" s="16">
        <v>94.1</v>
      </c>
    </row>
    <row r="11" spans="2:11" ht="12" customHeight="1">
      <c r="B11" s="65"/>
      <c r="C11" s="56"/>
      <c r="D11" s="4"/>
      <c r="E11" s="7" t="s">
        <v>0</v>
      </c>
      <c r="F11" s="12">
        <v>829876000</v>
      </c>
      <c r="G11" s="12">
        <v>979191091</v>
      </c>
      <c r="H11" s="12">
        <v>960638019</v>
      </c>
      <c r="I11" s="12">
        <v>3484620</v>
      </c>
      <c r="J11" s="12">
        <v>15752566</v>
      </c>
      <c r="K11" s="9">
        <v>98.11</v>
      </c>
    </row>
    <row r="12" spans="2:11" ht="12" customHeight="1">
      <c r="B12" s="65"/>
      <c r="C12" s="56"/>
      <c r="D12" s="4"/>
      <c r="E12" s="7" t="s">
        <v>1</v>
      </c>
      <c r="F12" s="12">
        <v>202486000</v>
      </c>
      <c r="G12" s="12">
        <v>237763734</v>
      </c>
      <c r="H12" s="12">
        <v>184532987</v>
      </c>
      <c r="I12" s="12">
        <v>6549946</v>
      </c>
      <c r="J12" s="12">
        <v>46703571</v>
      </c>
      <c r="K12" s="9">
        <v>77.61</v>
      </c>
    </row>
    <row r="13" spans="2:11" s="17" customFormat="1" ht="12" customHeight="1">
      <c r="B13" s="65"/>
      <c r="C13" s="39" t="s">
        <v>16</v>
      </c>
      <c r="D13" s="40"/>
      <c r="E13" s="41"/>
      <c r="F13" s="20">
        <v>107456000</v>
      </c>
      <c r="G13" s="20">
        <v>126102100</v>
      </c>
      <c r="H13" s="20">
        <v>120796017</v>
      </c>
      <c r="I13" s="20">
        <v>3990</v>
      </c>
      <c r="J13" s="20">
        <v>5768363</v>
      </c>
      <c r="K13" s="22">
        <v>95.79</v>
      </c>
    </row>
    <row r="14" spans="2:11" ht="12" customHeight="1">
      <c r="B14" s="65"/>
      <c r="C14" s="57" t="s">
        <v>2</v>
      </c>
      <c r="D14" s="52"/>
      <c r="E14" s="53"/>
      <c r="F14" s="12">
        <v>303265000</v>
      </c>
      <c r="G14" s="12">
        <v>304681610</v>
      </c>
      <c r="H14" s="12">
        <v>304681610</v>
      </c>
      <c r="I14" s="12" t="s">
        <v>50</v>
      </c>
      <c r="J14" s="12">
        <v>0</v>
      </c>
      <c r="K14" s="9">
        <v>100</v>
      </c>
    </row>
    <row r="15" spans="2:11" ht="12" customHeight="1">
      <c r="B15" s="65"/>
      <c r="C15" s="57" t="s">
        <v>3</v>
      </c>
      <c r="D15" s="52"/>
      <c r="E15" s="53"/>
      <c r="F15" s="12">
        <v>17123000</v>
      </c>
      <c r="G15" s="12">
        <v>21185867</v>
      </c>
      <c r="H15" s="12">
        <v>20600712</v>
      </c>
      <c r="I15" s="12">
        <v>317</v>
      </c>
      <c r="J15" s="12">
        <v>590311</v>
      </c>
      <c r="K15" s="9">
        <v>97.24</v>
      </c>
    </row>
    <row r="16" spans="2:11" ht="12" customHeight="1">
      <c r="B16" s="65"/>
      <c r="C16" s="57" t="s">
        <v>34</v>
      </c>
      <c r="D16" s="52"/>
      <c r="E16" s="53"/>
      <c r="F16" s="12">
        <v>179139000</v>
      </c>
      <c r="G16" s="12">
        <v>204562964</v>
      </c>
      <c r="H16" s="12">
        <v>197367475</v>
      </c>
      <c r="I16" s="12">
        <v>1048759</v>
      </c>
      <c r="J16" s="12">
        <v>6155624</v>
      </c>
      <c r="K16" s="9">
        <v>96.48</v>
      </c>
    </row>
    <row r="17" spans="2:11" ht="12" customHeight="1">
      <c r="B17" s="65"/>
      <c r="C17" s="57" t="s">
        <v>17</v>
      </c>
      <c r="D17" s="52"/>
      <c r="E17" s="53"/>
      <c r="F17" s="12">
        <v>133447000</v>
      </c>
      <c r="G17" s="12">
        <v>154130949</v>
      </c>
      <c r="H17" s="12">
        <v>144621069</v>
      </c>
      <c r="I17" s="12">
        <v>744655</v>
      </c>
      <c r="J17" s="12">
        <v>9072785</v>
      </c>
      <c r="K17" s="9">
        <v>93.83</v>
      </c>
    </row>
    <row r="18" spans="2:11" ht="12" customHeight="1">
      <c r="B18" s="65"/>
      <c r="C18" s="57" t="s">
        <v>18</v>
      </c>
      <c r="D18" s="52"/>
      <c r="E18" s="53"/>
      <c r="F18" s="12">
        <v>7072000</v>
      </c>
      <c r="G18" s="12">
        <v>11312290</v>
      </c>
      <c r="H18" s="12">
        <v>6778726</v>
      </c>
      <c r="I18" s="12">
        <v>659470</v>
      </c>
      <c r="J18" s="12">
        <v>3877314</v>
      </c>
      <c r="K18" s="9">
        <v>59.92</v>
      </c>
    </row>
    <row r="19" spans="2:11" ht="12" customHeight="1">
      <c r="B19" s="65"/>
      <c r="C19" s="57" t="s">
        <v>35</v>
      </c>
      <c r="D19" s="52"/>
      <c r="E19" s="53"/>
      <c r="F19" s="12">
        <v>5545000</v>
      </c>
      <c r="G19" s="12">
        <v>5428800</v>
      </c>
      <c r="H19" s="12">
        <v>5427000</v>
      </c>
      <c r="I19" s="12" t="s">
        <v>50</v>
      </c>
      <c r="J19" s="12">
        <v>1800</v>
      </c>
      <c r="K19" s="35">
        <v>99.97</v>
      </c>
    </row>
    <row r="20" spans="2:11" ht="12" customHeight="1">
      <c r="B20" s="65"/>
      <c r="C20" s="57" t="s">
        <v>4</v>
      </c>
      <c r="D20" s="52"/>
      <c r="E20" s="53"/>
      <c r="F20" s="12">
        <v>21059000</v>
      </c>
      <c r="G20" s="12">
        <v>28620060</v>
      </c>
      <c r="H20" s="12">
        <v>28620060</v>
      </c>
      <c r="I20" s="12" t="s">
        <v>50</v>
      </c>
      <c r="J20" s="12">
        <v>0</v>
      </c>
      <c r="K20" s="9">
        <v>100</v>
      </c>
    </row>
    <row r="21" spans="2:11" ht="12" customHeight="1">
      <c r="B21" s="66" t="s">
        <v>33</v>
      </c>
      <c r="C21" s="58" t="s">
        <v>13</v>
      </c>
      <c r="D21" s="59"/>
      <c r="E21" s="60"/>
      <c r="F21" s="11">
        <f>SUM(F22)</f>
        <v>92076000</v>
      </c>
      <c r="G21" s="11">
        <f>SUM(G22)</f>
        <v>101996987</v>
      </c>
      <c r="H21" s="11">
        <f>SUM(H22)</f>
        <v>101931804</v>
      </c>
      <c r="I21" s="11" t="s">
        <v>50</v>
      </c>
      <c r="J21" s="11">
        <f>SUM(J22)</f>
        <v>65219</v>
      </c>
      <c r="K21" s="16">
        <v>99.94</v>
      </c>
    </row>
    <row r="22" spans="2:11" ht="12" customHeight="1">
      <c r="B22" s="67"/>
      <c r="C22" s="4"/>
      <c r="D22" s="52" t="s">
        <v>19</v>
      </c>
      <c r="E22" s="53"/>
      <c r="F22" s="12">
        <v>92076000</v>
      </c>
      <c r="G22" s="12">
        <v>101996987</v>
      </c>
      <c r="H22" s="12">
        <v>101931804</v>
      </c>
      <c r="I22" s="12" t="s">
        <v>50</v>
      </c>
      <c r="J22" s="12">
        <v>65219</v>
      </c>
      <c r="K22" s="9">
        <v>99.94</v>
      </c>
    </row>
    <row r="23" spans="2:11" s="23" customFormat="1" ht="12" customHeight="1">
      <c r="B23" s="68" t="s">
        <v>20</v>
      </c>
      <c r="C23" s="71" t="s">
        <v>13</v>
      </c>
      <c r="D23" s="72"/>
      <c r="E23" s="73"/>
      <c r="F23" s="11">
        <f>SUM(F24:F37)</f>
        <v>970000</v>
      </c>
      <c r="G23" s="11">
        <f>SUM(G24:G37)</f>
        <v>6362339</v>
      </c>
      <c r="H23" s="11">
        <f>SUM(H24:H37)</f>
        <v>307110</v>
      </c>
      <c r="I23" s="11">
        <f>SUM(I24:I37)</f>
        <v>2736201</v>
      </c>
      <c r="J23" s="11">
        <f>SUM(J24:J37)</f>
        <v>3319028</v>
      </c>
      <c r="K23" s="16">
        <v>4.83</v>
      </c>
    </row>
    <row r="24" spans="2:11" s="24" customFormat="1" ht="12" customHeight="1">
      <c r="B24" s="69"/>
      <c r="C24" s="13"/>
      <c r="D24" s="52" t="s">
        <v>14</v>
      </c>
      <c r="E24" s="53"/>
      <c r="F24" s="12">
        <v>8000</v>
      </c>
      <c r="G24" s="12">
        <v>59520</v>
      </c>
      <c r="H24" s="12">
        <v>6140</v>
      </c>
      <c r="I24" s="12">
        <v>2600</v>
      </c>
      <c r="J24" s="12">
        <v>50780</v>
      </c>
      <c r="K24" s="9">
        <v>10.32</v>
      </c>
    </row>
    <row r="25" spans="2:11" s="24" customFormat="1" ht="12" customHeight="1">
      <c r="B25" s="69"/>
      <c r="C25" s="13"/>
      <c r="D25" s="50" t="s">
        <v>36</v>
      </c>
      <c r="E25" s="51"/>
      <c r="F25" s="12">
        <v>1000</v>
      </c>
      <c r="G25" s="12">
        <v>1850</v>
      </c>
      <c r="H25" s="12">
        <v>50</v>
      </c>
      <c r="I25" s="12">
        <v>30</v>
      </c>
      <c r="J25" s="12">
        <v>1770</v>
      </c>
      <c r="K25" s="9">
        <v>2.7</v>
      </c>
    </row>
    <row r="26" spans="2:11" s="24" customFormat="1" ht="12" customHeight="1">
      <c r="B26" s="69"/>
      <c r="C26" s="13"/>
      <c r="D26" s="50" t="s">
        <v>37</v>
      </c>
      <c r="E26" s="51"/>
      <c r="F26" s="12">
        <v>1000</v>
      </c>
      <c r="G26" s="12">
        <v>9330</v>
      </c>
      <c r="H26" s="12">
        <v>1400</v>
      </c>
      <c r="I26" s="12">
        <v>200</v>
      </c>
      <c r="J26" s="12">
        <v>7730</v>
      </c>
      <c r="K26" s="9">
        <v>15</v>
      </c>
    </row>
    <row r="27" spans="2:11" s="24" customFormat="1" ht="12" customHeight="1">
      <c r="B27" s="69"/>
      <c r="C27" s="13"/>
      <c r="D27" s="50" t="s">
        <v>38</v>
      </c>
      <c r="E27" s="51"/>
      <c r="F27" s="12">
        <v>1000</v>
      </c>
      <c r="G27" s="12" t="s">
        <v>50</v>
      </c>
      <c r="H27" s="12" t="s">
        <v>50</v>
      </c>
      <c r="I27" s="12" t="s">
        <v>50</v>
      </c>
      <c r="J27" s="12" t="s">
        <v>50</v>
      </c>
      <c r="K27" s="9" t="s">
        <v>50</v>
      </c>
    </row>
    <row r="28" spans="2:11" s="24" customFormat="1" ht="12" customHeight="1">
      <c r="B28" s="69"/>
      <c r="C28" s="13"/>
      <c r="D28" s="50" t="s">
        <v>21</v>
      </c>
      <c r="E28" s="51"/>
      <c r="F28" s="12">
        <v>1000</v>
      </c>
      <c r="G28" s="12">
        <v>6230</v>
      </c>
      <c r="H28" s="12">
        <v>40</v>
      </c>
      <c r="I28" s="12" t="s">
        <v>50</v>
      </c>
      <c r="J28" s="12">
        <v>6190</v>
      </c>
      <c r="K28" s="9">
        <v>0.64</v>
      </c>
    </row>
    <row r="29" spans="2:11" s="24" customFormat="1" ht="12" customHeight="1">
      <c r="B29" s="69"/>
      <c r="C29" s="25"/>
      <c r="D29" s="50" t="s">
        <v>16</v>
      </c>
      <c r="E29" s="51"/>
      <c r="F29" s="12">
        <v>102000</v>
      </c>
      <c r="G29" s="12">
        <v>319000</v>
      </c>
      <c r="H29" s="12">
        <v>49030</v>
      </c>
      <c r="I29" s="12">
        <v>21770</v>
      </c>
      <c r="J29" s="12">
        <v>248200</v>
      </c>
      <c r="K29" s="9">
        <v>15.37</v>
      </c>
    </row>
    <row r="30" spans="2:11" s="24" customFormat="1" ht="12" customHeight="1">
      <c r="B30" s="69"/>
      <c r="C30" s="25"/>
      <c r="D30" s="50" t="s">
        <v>39</v>
      </c>
      <c r="E30" s="51"/>
      <c r="F30" s="12">
        <v>2000</v>
      </c>
      <c r="G30" s="12">
        <v>42460</v>
      </c>
      <c r="H30" s="12">
        <v>4270</v>
      </c>
      <c r="I30" s="12">
        <v>31430</v>
      </c>
      <c r="J30" s="12">
        <v>6760</v>
      </c>
      <c r="K30" s="9">
        <v>10.66</v>
      </c>
    </row>
    <row r="31" spans="2:11" s="24" customFormat="1" ht="12" customHeight="1">
      <c r="B31" s="69"/>
      <c r="C31" s="25"/>
      <c r="D31" s="50" t="s">
        <v>41</v>
      </c>
      <c r="E31" s="51"/>
      <c r="F31" s="12">
        <v>1000</v>
      </c>
      <c r="G31" s="12" t="s">
        <v>50</v>
      </c>
      <c r="H31" s="12" t="s">
        <v>50</v>
      </c>
      <c r="I31" s="12" t="s">
        <v>50</v>
      </c>
      <c r="J31" s="12" t="s">
        <v>50</v>
      </c>
      <c r="K31" s="9" t="s">
        <v>50</v>
      </c>
    </row>
    <row r="32" spans="2:11" s="24" customFormat="1" ht="12" customHeight="1">
      <c r="B32" s="69"/>
      <c r="C32" s="25"/>
      <c r="D32" s="50" t="s">
        <v>42</v>
      </c>
      <c r="E32" s="51"/>
      <c r="F32" s="12">
        <v>23000</v>
      </c>
      <c r="G32" s="12">
        <v>26490</v>
      </c>
      <c r="H32" s="12" t="s">
        <v>50</v>
      </c>
      <c r="I32" s="12">
        <v>18990</v>
      </c>
      <c r="J32" s="12">
        <v>7500</v>
      </c>
      <c r="K32" s="36">
        <v>0</v>
      </c>
    </row>
    <row r="33" spans="2:11" s="24" customFormat="1" ht="12" customHeight="1">
      <c r="B33" s="69"/>
      <c r="C33" s="25"/>
      <c r="D33" s="50" t="s">
        <v>43</v>
      </c>
      <c r="E33" s="51"/>
      <c r="F33" s="12">
        <v>1000</v>
      </c>
      <c r="G33" s="12" t="s">
        <v>50</v>
      </c>
      <c r="H33" s="12" t="s">
        <v>50</v>
      </c>
      <c r="I33" s="12" t="s">
        <v>50</v>
      </c>
      <c r="J33" s="12" t="s">
        <v>50</v>
      </c>
      <c r="K33" s="9" t="s">
        <v>50</v>
      </c>
    </row>
    <row r="34" spans="2:11" s="24" customFormat="1" ht="12" customHeight="1">
      <c r="B34" s="69"/>
      <c r="C34" s="25"/>
      <c r="D34" s="50" t="s">
        <v>44</v>
      </c>
      <c r="E34" s="51"/>
      <c r="F34" s="12">
        <v>1000</v>
      </c>
      <c r="G34" s="12">
        <v>80310</v>
      </c>
      <c r="H34" s="12">
        <v>3240</v>
      </c>
      <c r="I34" s="12">
        <v>33730</v>
      </c>
      <c r="J34" s="12">
        <v>43340</v>
      </c>
      <c r="K34" s="9">
        <v>4.03</v>
      </c>
    </row>
    <row r="35" spans="2:11" s="24" customFormat="1" ht="12" customHeight="1">
      <c r="B35" s="69"/>
      <c r="C35" s="25"/>
      <c r="D35" s="50" t="s">
        <v>40</v>
      </c>
      <c r="E35" s="51"/>
      <c r="F35" s="12">
        <v>200000</v>
      </c>
      <c r="G35" s="12">
        <v>791468</v>
      </c>
      <c r="H35" s="12">
        <v>116420</v>
      </c>
      <c r="I35" s="12">
        <v>199900</v>
      </c>
      <c r="J35" s="12">
        <v>475148</v>
      </c>
      <c r="K35" s="9">
        <v>14.71</v>
      </c>
    </row>
    <row r="36" spans="2:11" s="24" customFormat="1" ht="12" customHeight="1">
      <c r="B36" s="69"/>
      <c r="C36" s="25"/>
      <c r="D36" s="52" t="s">
        <v>22</v>
      </c>
      <c r="E36" s="53"/>
      <c r="F36" s="12">
        <v>627000</v>
      </c>
      <c r="G36" s="12">
        <v>5025681</v>
      </c>
      <c r="H36" s="12">
        <v>126520</v>
      </c>
      <c r="I36" s="12">
        <v>2427551</v>
      </c>
      <c r="J36" s="12">
        <v>2471610</v>
      </c>
      <c r="K36" s="9">
        <v>2.52</v>
      </c>
    </row>
    <row r="37" spans="2:11" s="24" customFormat="1" ht="12" customHeight="1">
      <c r="B37" s="70"/>
      <c r="C37" s="25"/>
      <c r="D37" s="52" t="s">
        <v>45</v>
      </c>
      <c r="E37" s="53"/>
      <c r="F37" s="12">
        <v>1000</v>
      </c>
      <c r="G37" s="12" t="s">
        <v>50</v>
      </c>
      <c r="H37" s="12" t="s">
        <v>50</v>
      </c>
      <c r="I37" s="12" t="s">
        <v>50</v>
      </c>
      <c r="J37" s="12" t="s">
        <v>50</v>
      </c>
      <c r="K37" s="9" t="s">
        <v>50</v>
      </c>
    </row>
    <row r="38" spans="2:11" ht="12" customHeight="1">
      <c r="B38" s="45" t="s">
        <v>46</v>
      </c>
      <c r="C38" s="48" t="s">
        <v>13</v>
      </c>
      <c r="D38" s="48"/>
      <c r="E38" s="48"/>
      <c r="F38" s="26">
        <f>SUM(F39:F40,F41,F46:F52)</f>
        <v>33425900</v>
      </c>
      <c r="G38" s="26">
        <f>SUM(G39:G40,G41,G46:G52)</f>
        <v>41237552</v>
      </c>
      <c r="H38" s="26">
        <f>SUM(H39:H40,H41,H46:H52)</f>
        <v>39921306</v>
      </c>
      <c r="I38" s="26">
        <f>SUM(I39:I40,I41,I46:I52)</f>
        <v>89580</v>
      </c>
      <c r="J38" s="26">
        <f>SUM(J39:J40,J41,J46:J52)</f>
        <v>1233859</v>
      </c>
      <c r="K38" s="16">
        <v>96.81</v>
      </c>
    </row>
    <row r="39" spans="2:11" s="17" customFormat="1" ht="12" customHeight="1">
      <c r="B39" s="46"/>
      <c r="C39" s="28"/>
      <c r="D39" s="40" t="s">
        <v>23</v>
      </c>
      <c r="E39" s="41"/>
      <c r="F39" s="20">
        <v>782000</v>
      </c>
      <c r="G39" s="20">
        <v>872530</v>
      </c>
      <c r="H39" s="20">
        <v>779170</v>
      </c>
      <c r="I39" s="20">
        <v>420</v>
      </c>
      <c r="J39" s="20">
        <v>95150</v>
      </c>
      <c r="K39" s="27">
        <v>89.29</v>
      </c>
    </row>
    <row r="40" spans="2:11" s="17" customFormat="1" ht="12" customHeight="1">
      <c r="B40" s="46"/>
      <c r="C40" s="30"/>
      <c r="D40" s="49" t="s">
        <v>47</v>
      </c>
      <c r="E40" s="49"/>
      <c r="F40" s="20">
        <v>150000</v>
      </c>
      <c r="G40" s="20">
        <v>45478</v>
      </c>
      <c r="H40" s="20">
        <v>45478</v>
      </c>
      <c r="I40" s="21" t="s">
        <v>50</v>
      </c>
      <c r="J40" s="21" t="s">
        <v>50</v>
      </c>
      <c r="K40" s="27">
        <v>100</v>
      </c>
    </row>
    <row r="41" spans="2:11" s="17" customFormat="1" ht="12" customHeight="1">
      <c r="B41" s="46"/>
      <c r="C41" s="42" t="s">
        <v>24</v>
      </c>
      <c r="D41" s="54" t="s">
        <v>13</v>
      </c>
      <c r="E41" s="55"/>
      <c r="F41" s="29">
        <v>250000</v>
      </c>
      <c r="G41" s="29">
        <f>SUM(G42:G45)</f>
        <v>1071844</v>
      </c>
      <c r="H41" s="29">
        <f>SUM(H42:H45)</f>
        <v>172210</v>
      </c>
      <c r="I41" s="29">
        <f>SUM(I42:I45)</f>
        <v>89160</v>
      </c>
      <c r="J41" s="29">
        <f>SUM(J42:J45)</f>
        <v>811884</v>
      </c>
      <c r="K41" s="38" t="s">
        <v>50</v>
      </c>
    </row>
    <row r="42" spans="2:11" s="17" customFormat="1" ht="12" customHeight="1">
      <c r="B42" s="46"/>
      <c r="C42" s="43"/>
      <c r="D42" s="30"/>
      <c r="E42" s="31" t="s">
        <v>23</v>
      </c>
      <c r="F42" s="21" t="s">
        <v>49</v>
      </c>
      <c r="G42" s="21">
        <v>412880</v>
      </c>
      <c r="H42" s="21">
        <v>94090</v>
      </c>
      <c r="I42" s="21">
        <v>46430</v>
      </c>
      <c r="J42" s="21">
        <v>273080</v>
      </c>
      <c r="K42" s="27">
        <v>16.07</v>
      </c>
    </row>
    <row r="43" spans="2:11" s="17" customFormat="1" ht="12" customHeight="1">
      <c r="B43" s="46"/>
      <c r="C43" s="43"/>
      <c r="D43" s="32"/>
      <c r="E43" s="19" t="s">
        <v>26</v>
      </c>
      <c r="F43" s="21" t="s">
        <v>49</v>
      </c>
      <c r="G43" s="21">
        <v>303260</v>
      </c>
      <c r="H43" s="21">
        <v>53680</v>
      </c>
      <c r="I43" s="21">
        <v>13950</v>
      </c>
      <c r="J43" s="21">
        <v>235630</v>
      </c>
      <c r="K43" s="27">
        <v>22.79</v>
      </c>
    </row>
    <row r="44" spans="2:11" s="17" customFormat="1" ht="12" customHeight="1">
      <c r="B44" s="46"/>
      <c r="C44" s="43"/>
      <c r="D44" s="30"/>
      <c r="E44" s="18" t="s">
        <v>25</v>
      </c>
      <c r="F44" s="21" t="s">
        <v>49</v>
      </c>
      <c r="G44" s="21">
        <v>304624</v>
      </c>
      <c r="H44" s="21">
        <v>24440</v>
      </c>
      <c r="I44" s="21">
        <v>28780</v>
      </c>
      <c r="J44" s="21">
        <v>252094</v>
      </c>
      <c r="K44" s="27">
        <v>17.7</v>
      </c>
    </row>
    <row r="45" spans="2:11" s="17" customFormat="1" ht="12" customHeight="1">
      <c r="B45" s="46"/>
      <c r="C45" s="44"/>
      <c r="D45" s="32"/>
      <c r="E45" s="18" t="s">
        <v>27</v>
      </c>
      <c r="F45" s="21" t="s">
        <v>49</v>
      </c>
      <c r="G45" s="21">
        <v>51080</v>
      </c>
      <c r="H45" s="21" t="s">
        <v>50</v>
      </c>
      <c r="I45" s="21" t="s">
        <v>50</v>
      </c>
      <c r="J45" s="21">
        <v>51080</v>
      </c>
      <c r="K45" s="27">
        <v>7.79</v>
      </c>
    </row>
    <row r="46" spans="2:11" s="17" customFormat="1" ht="12" customHeight="1">
      <c r="B46" s="46"/>
      <c r="C46" s="39" t="s">
        <v>28</v>
      </c>
      <c r="D46" s="40"/>
      <c r="E46" s="41"/>
      <c r="F46" s="20">
        <v>21627900</v>
      </c>
      <c r="G46" s="20">
        <v>29650797</v>
      </c>
      <c r="H46" s="20">
        <v>29653216</v>
      </c>
      <c r="I46" s="21" t="s">
        <v>50</v>
      </c>
      <c r="J46" s="21" t="s">
        <v>50</v>
      </c>
      <c r="K46" s="37">
        <v>0</v>
      </c>
    </row>
    <row r="47" spans="2:11" s="17" customFormat="1" ht="12" customHeight="1">
      <c r="B47" s="46"/>
      <c r="C47" s="39" t="s">
        <v>48</v>
      </c>
      <c r="D47" s="40"/>
      <c r="E47" s="41"/>
      <c r="F47" s="20">
        <v>1000</v>
      </c>
      <c r="G47" s="21" t="s">
        <v>50</v>
      </c>
      <c r="H47" s="21" t="s">
        <v>50</v>
      </c>
      <c r="I47" s="21" t="s">
        <v>50</v>
      </c>
      <c r="J47" s="21" t="s">
        <v>50</v>
      </c>
      <c r="K47" s="27">
        <v>100</v>
      </c>
    </row>
    <row r="48" spans="2:11" s="17" customFormat="1" ht="12" customHeight="1">
      <c r="B48" s="46"/>
      <c r="C48" s="39" t="s">
        <v>25</v>
      </c>
      <c r="D48" s="40"/>
      <c r="E48" s="41"/>
      <c r="F48" s="20">
        <v>1001000</v>
      </c>
      <c r="G48" s="20">
        <v>1109075</v>
      </c>
      <c r="H48" s="20">
        <v>947530</v>
      </c>
      <c r="I48" s="21" t="s">
        <v>50</v>
      </c>
      <c r="J48" s="20">
        <v>161899</v>
      </c>
      <c r="K48" s="27">
        <v>85.43</v>
      </c>
    </row>
    <row r="49" spans="2:11" s="17" customFormat="1" ht="12" customHeight="1">
      <c r="B49" s="46"/>
      <c r="C49" s="39" t="s">
        <v>26</v>
      </c>
      <c r="D49" s="40"/>
      <c r="E49" s="41"/>
      <c r="F49" s="20">
        <v>1000000</v>
      </c>
      <c r="G49" s="20">
        <v>1103021</v>
      </c>
      <c r="H49" s="20">
        <v>939557</v>
      </c>
      <c r="I49" s="21" t="s">
        <v>50</v>
      </c>
      <c r="J49" s="20">
        <v>163464</v>
      </c>
      <c r="K49" s="27">
        <v>45.18</v>
      </c>
    </row>
    <row r="50" spans="2:11" s="17" customFormat="1" ht="12" customHeight="1">
      <c r="B50" s="46"/>
      <c r="C50" s="39" t="s">
        <v>27</v>
      </c>
      <c r="D50" s="40"/>
      <c r="E50" s="41"/>
      <c r="F50" s="20">
        <v>1201000</v>
      </c>
      <c r="G50" s="20">
        <v>926456</v>
      </c>
      <c r="H50" s="20">
        <v>924994</v>
      </c>
      <c r="I50" s="21" t="s">
        <v>50</v>
      </c>
      <c r="J50" s="20">
        <v>1462</v>
      </c>
      <c r="K50" s="27">
        <v>99.84</v>
      </c>
    </row>
    <row r="51" spans="2:11" s="17" customFormat="1" ht="12" customHeight="1">
      <c r="B51" s="46"/>
      <c r="C51" s="39" t="s">
        <v>29</v>
      </c>
      <c r="D51" s="40"/>
      <c r="E51" s="41"/>
      <c r="F51" s="20">
        <v>7412000</v>
      </c>
      <c r="G51" s="20">
        <v>6458315</v>
      </c>
      <c r="H51" s="20">
        <v>6459115</v>
      </c>
      <c r="I51" s="21" t="s">
        <v>50</v>
      </c>
      <c r="J51" s="21" t="s">
        <v>50</v>
      </c>
      <c r="K51" s="22">
        <v>100</v>
      </c>
    </row>
    <row r="52" spans="2:11" s="17" customFormat="1" ht="12" customHeight="1">
      <c r="B52" s="47"/>
      <c r="C52" s="39" t="s">
        <v>30</v>
      </c>
      <c r="D52" s="40"/>
      <c r="E52" s="41"/>
      <c r="F52" s="20">
        <v>1000</v>
      </c>
      <c r="G52" s="20">
        <v>36</v>
      </c>
      <c r="H52" s="20">
        <v>36</v>
      </c>
      <c r="I52" s="21" t="s">
        <v>50</v>
      </c>
      <c r="J52" s="21" t="s">
        <v>50</v>
      </c>
      <c r="K52" s="22">
        <v>100</v>
      </c>
    </row>
    <row r="53" s="17" customFormat="1" ht="12" customHeight="1">
      <c r="K53" s="33"/>
    </row>
    <row r="54" spans="2:11" s="8" customFormat="1" ht="12" customHeight="1">
      <c r="B54" s="8" t="s">
        <v>31</v>
      </c>
      <c r="K54" s="34"/>
    </row>
  </sheetData>
  <mergeCells count="48">
    <mergeCell ref="D22:E22"/>
    <mergeCell ref="B21:B22"/>
    <mergeCell ref="B23:B37"/>
    <mergeCell ref="C23:E23"/>
    <mergeCell ref="D28:E28"/>
    <mergeCell ref="D30:E30"/>
    <mergeCell ref="D29:E29"/>
    <mergeCell ref="D35:E35"/>
    <mergeCell ref="B3:E3"/>
    <mergeCell ref="D10:E10"/>
    <mergeCell ref="B5:E5"/>
    <mergeCell ref="C6:E6"/>
    <mergeCell ref="D7:E7"/>
    <mergeCell ref="B6:B20"/>
    <mergeCell ref="C10:C12"/>
    <mergeCell ref="C13:E13"/>
    <mergeCell ref="C17:E17"/>
    <mergeCell ref="C14:E14"/>
    <mergeCell ref="D41:E41"/>
    <mergeCell ref="D24:E24"/>
    <mergeCell ref="C7:C9"/>
    <mergeCell ref="C18:E18"/>
    <mergeCell ref="C19:E19"/>
    <mergeCell ref="C20:E20"/>
    <mergeCell ref="C15:E15"/>
    <mergeCell ref="C16:E16"/>
    <mergeCell ref="D31:E31"/>
    <mergeCell ref="C21:E21"/>
    <mergeCell ref="C50:E50"/>
    <mergeCell ref="C51:E51"/>
    <mergeCell ref="D25:E25"/>
    <mergeCell ref="D26:E26"/>
    <mergeCell ref="D27:E27"/>
    <mergeCell ref="D32:E32"/>
    <mergeCell ref="D33:E33"/>
    <mergeCell ref="D34:E34"/>
    <mergeCell ref="D36:E36"/>
    <mergeCell ref="D37:E37"/>
    <mergeCell ref="C52:E52"/>
    <mergeCell ref="C41:C45"/>
    <mergeCell ref="B38:B52"/>
    <mergeCell ref="C38:E38"/>
    <mergeCell ref="D39:E39"/>
    <mergeCell ref="D40:E40"/>
    <mergeCell ref="C46:E46"/>
    <mergeCell ref="C47:E47"/>
    <mergeCell ref="C48:E48"/>
    <mergeCell ref="C49:E49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1999-08-26T10:08:10Z</cp:lastPrinted>
  <dcterms:created xsi:type="dcterms:W3CDTF">1999-08-08T13:52:57Z</dcterms:created>
  <dcterms:modified xsi:type="dcterms:W3CDTF">2003-01-24T04:28:10Z</dcterms:modified>
  <cp:category/>
  <cp:version/>
  <cp:contentType/>
  <cp:contentStatus/>
</cp:coreProperties>
</file>