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6_昭和29年度県税徴収成績" sheetId="1" r:id="rId1"/>
    <sheet name="7_昭和28年度県税徴収成績" sheetId="2" r:id="rId2"/>
  </sheets>
  <definedNames/>
  <calcPr fullCalcOnLoad="1"/>
</workbook>
</file>

<file path=xl/sharedStrings.xml><?xml version="1.0" encoding="utf-8"?>
<sst xmlns="http://schemas.openxmlformats.org/spreadsheetml/2006/main" count="204" uniqueCount="75">
  <si>
    <t>県民税</t>
  </si>
  <si>
    <t>個人</t>
  </si>
  <si>
    <t>法人</t>
  </si>
  <si>
    <t>事業税</t>
  </si>
  <si>
    <t>不動産取得税</t>
  </si>
  <si>
    <t>自動車税</t>
  </si>
  <si>
    <t>鉱区税</t>
  </si>
  <si>
    <t>普通税</t>
  </si>
  <si>
    <t>％</t>
  </si>
  <si>
    <t>総額</t>
  </si>
  <si>
    <t>法人</t>
  </si>
  <si>
    <t>個人</t>
  </si>
  <si>
    <t>たばこ消費税</t>
  </si>
  <si>
    <t>娯楽施設利用税</t>
  </si>
  <si>
    <t>6．昭和29年度県税徴収成績</t>
  </si>
  <si>
    <t>（税務課）</t>
  </si>
  <si>
    <t>総額</t>
  </si>
  <si>
    <t>特別法人</t>
  </si>
  <si>
    <t>個人第一種</t>
  </si>
  <si>
    <t>個人第二種</t>
  </si>
  <si>
    <t>個人第三種</t>
  </si>
  <si>
    <t>入場税</t>
  </si>
  <si>
    <t>遊興飲食税</t>
  </si>
  <si>
    <t>狩猟者税</t>
  </si>
  <si>
    <t>県民税</t>
  </si>
  <si>
    <t>地租</t>
  </si>
  <si>
    <t>家屋税</t>
  </si>
  <si>
    <t>鉱産税</t>
  </si>
  <si>
    <t>電話税</t>
  </si>
  <si>
    <t>電柱税</t>
  </si>
  <si>
    <t>不動産取得税</t>
  </si>
  <si>
    <t>木材取引税</t>
  </si>
  <si>
    <t>ミシン税</t>
  </si>
  <si>
    <t>牛馬税</t>
  </si>
  <si>
    <t>営業税</t>
  </si>
  <si>
    <t>附加税
営業税</t>
  </si>
  <si>
    <t>ラジオ税</t>
  </si>
  <si>
    <t>都市計画税</t>
  </si>
  <si>
    <t>特別所得税</t>
  </si>
  <si>
    <t>その他の税収入</t>
  </si>
  <si>
    <t>滞納繰越分</t>
  </si>
  <si>
    <t>旧法による税収入</t>
  </si>
  <si>
    <t>調定額</t>
  </si>
  <si>
    <t>収入額</t>
  </si>
  <si>
    <t>収入未済額</t>
  </si>
  <si>
    <t>欠損額</t>
  </si>
  <si>
    <t>収入歩合</t>
  </si>
  <si>
    <t>円</t>
  </si>
  <si>
    <t>項目</t>
  </si>
  <si>
    <t>税目別</t>
  </si>
  <si>
    <t>―</t>
  </si>
  <si>
    <t>7．昭和28年度県税徴収成績</t>
  </si>
  <si>
    <t>％</t>
  </si>
  <si>
    <t>普通税</t>
  </si>
  <si>
    <t>事業税</t>
  </si>
  <si>
    <t>―</t>
  </si>
  <si>
    <t>所得税
特別</t>
  </si>
  <si>
    <t>一種</t>
  </si>
  <si>
    <t>二種</t>
  </si>
  <si>
    <t>自動車税</t>
  </si>
  <si>
    <t>鉱区税</t>
  </si>
  <si>
    <t>―</t>
  </si>
  <si>
    <t>酒消費税</t>
  </si>
  <si>
    <t>電気ガス税</t>
  </si>
  <si>
    <t>軌道税</t>
  </si>
  <si>
    <t>漁業権税</t>
  </si>
  <si>
    <t>―</t>
  </si>
  <si>
    <t>その他の旧法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</si>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</sst>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;[Red]#,##0.0"/>
    <numFmt numFmtId="182" formatCode="#,##0.00;[Red]#,##0.00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82" fontId="4" fillId="0" borderId="1" xfId="0" applyNumberFormat="1" applyFont="1" applyBorder="1" applyAlignment="1">
      <alignment horizontal="right" vertical="center" wrapText="1"/>
    </xf>
    <xf numFmtId="183" fontId="4" fillId="0" borderId="1" xfId="0" applyNumberFormat="1" applyFont="1" applyBorder="1" applyAlignment="1">
      <alignment horizontal="right" vertical="center" wrapText="1"/>
    </xf>
    <xf numFmtId="18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distributed"/>
    </xf>
    <xf numFmtId="0" fontId="1" fillId="2" borderId="8" xfId="0" applyFont="1" applyFill="1" applyBorder="1" applyAlignment="1">
      <alignment horizontal="distributed" vertical="distributed"/>
    </xf>
    <xf numFmtId="0" fontId="1" fillId="2" borderId="9" xfId="0" applyFont="1" applyFill="1" applyBorder="1" applyAlignment="1">
      <alignment horizontal="distributed" vertical="distributed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1" xfId="0" applyFont="1" applyFill="1" applyBorder="1" applyAlignment="1">
      <alignment vertical="center" textRotation="255"/>
    </xf>
    <xf numFmtId="0" fontId="4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vertical="distributed" textRotation="255"/>
    </xf>
    <xf numFmtId="0" fontId="0" fillId="0" borderId="13" xfId="0" applyBorder="1" applyAlignment="1">
      <alignment vertical="distributed" textRotation="255"/>
    </xf>
    <xf numFmtId="0" fontId="1" fillId="2" borderId="1" xfId="0" applyFont="1" applyFill="1" applyBorder="1" applyAlignment="1">
      <alignment horizontal="center" vertical="distributed" textRotation="255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center" vertical="center" textRotation="255"/>
    </xf>
    <xf numFmtId="0" fontId="1" fillId="2" borderId="13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342900"/>
          <a:ext cx="1409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42900"/>
          <a:ext cx="1543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5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375" style="2" customWidth="1"/>
    <col min="4" max="4" width="1.875" style="2" customWidth="1"/>
    <col min="5" max="5" width="9.375" style="2" customWidth="1"/>
    <col min="6" max="7" width="15.25390625" style="2" bestFit="1" customWidth="1"/>
    <col min="8" max="8" width="13.00390625" style="2" bestFit="1" customWidth="1"/>
    <col min="9" max="9" width="11.875" style="2" bestFit="1" customWidth="1"/>
    <col min="10" max="10" width="8.00390625" style="2" bestFit="1" customWidth="1"/>
    <col min="11" max="16384" width="9.00390625" style="2" customWidth="1"/>
  </cols>
  <sheetData>
    <row r="1" ht="14.25">
      <c r="B1" s="1" t="s">
        <v>14</v>
      </c>
    </row>
    <row r="2" spans="3:9" ht="12" customHeight="1">
      <c r="C2" s="7"/>
      <c r="I2" s="2" t="s">
        <v>15</v>
      </c>
    </row>
    <row r="3" spans="2:10" ht="12" customHeight="1">
      <c r="B3" s="14"/>
      <c r="C3" s="15"/>
      <c r="D3" s="15"/>
      <c r="E3" s="16" t="s">
        <v>48</v>
      </c>
      <c r="F3" s="24" t="s">
        <v>42</v>
      </c>
      <c r="G3" s="24" t="s">
        <v>43</v>
      </c>
      <c r="H3" s="24" t="s">
        <v>44</v>
      </c>
      <c r="I3" s="24" t="s">
        <v>45</v>
      </c>
      <c r="J3" s="24" t="s">
        <v>46</v>
      </c>
    </row>
    <row r="4" spans="2:10" ht="12" customHeight="1">
      <c r="B4" s="26" t="s">
        <v>49</v>
      </c>
      <c r="C4" s="27"/>
      <c r="D4" s="17"/>
      <c r="E4" s="18"/>
      <c r="F4" s="25"/>
      <c r="G4" s="25"/>
      <c r="H4" s="25"/>
      <c r="I4" s="25"/>
      <c r="J4" s="25"/>
    </row>
    <row r="5" spans="2:10" ht="12" customHeight="1">
      <c r="B5" s="4"/>
      <c r="C5" s="5"/>
      <c r="D5" s="5"/>
      <c r="E5" s="6"/>
      <c r="F5" s="3" t="s">
        <v>47</v>
      </c>
      <c r="G5" s="3" t="s">
        <v>47</v>
      </c>
      <c r="H5" s="3" t="s">
        <v>47</v>
      </c>
      <c r="I5" s="3" t="s">
        <v>47</v>
      </c>
      <c r="J5" s="3" t="s">
        <v>8</v>
      </c>
    </row>
    <row r="6" spans="2:10" ht="12" customHeight="1">
      <c r="B6" s="35" t="s">
        <v>16</v>
      </c>
      <c r="C6" s="35"/>
      <c r="D6" s="35"/>
      <c r="E6" s="35"/>
      <c r="F6" s="10">
        <f>SUM(F7,F25)</f>
        <v>1970190601</v>
      </c>
      <c r="G6" s="10">
        <f>SUM(G7,G25)</f>
        <v>1674472439</v>
      </c>
      <c r="H6" s="10">
        <f>SUM(H7,H25)</f>
        <v>256288643</v>
      </c>
      <c r="I6" s="10">
        <f>SUM(I7,I25)</f>
        <v>40781256</v>
      </c>
      <c r="J6" s="19">
        <v>84.92</v>
      </c>
    </row>
    <row r="7" spans="2:10" ht="12" customHeight="1">
      <c r="B7" s="37" t="s">
        <v>7</v>
      </c>
      <c r="C7" s="35" t="s">
        <v>9</v>
      </c>
      <c r="D7" s="35"/>
      <c r="E7" s="35"/>
      <c r="F7" s="10">
        <f>SUM(F9,F10,F12,F13,F14,F15,F16,F18,F17,F19,F20,F21,F22,F23,F24)</f>
        <v>1936417315</v>
      </c>
      <c r="G7" s="10">
        <f>SUM(G9,G10,G12,G13,G14,G15,G16,G18,G17,G19,G20,G21,G22,G23,G24)</f>
        <v>1666718683</v>
      </c>
      <c r="H7" s="10">
        <f>SUM(H9,H10,H12,H13,H14,H15,H16,H18,H17,H19,H20,H21,H22,H23,H24)</f>
        <v>241083348</v>
      </c>
      <c r="I7" s="10">
        <f>SUM(I9,I10,I12,I13,I14,I15,I16,I18,I17,I19,I20,I21,I22,I23,I24)</f>
        <v>29964312</v>
      </c>
      <c r="J7" s="19">
        <v>86</v>
      </c>
    </row>
    <row r="8" spans="2:10" ht="12" customHeight="1">
      <c r="B8" s="38"/>
      <c r="C8" s="34" t="s">
        <v>0</v>
      </c>
      <c r="D8" s="36" t="s">
        <v>16</v>
      </c>
      <c r="E8" s="36"/>
      <c r="F8" s="11">
        <v>186518052</v>
      </c>
      <c r="G8" s="11">
        <v>168607121</v>
      </c>
      <c r="H8" s="11">
        <v>18285878</v>
      </c>
      <c r="I8" s="11" t="s">
        <v>50</v>
      </c>
      <c r="J8" s="13">
        <v>90.2</v>
      </c>
    </row>
    <row r="9" spans="2:10" ht="12" customHeight="1">
      <c r="B9" s="38"/>
      <c r="C9" s="34"/>
      <c r="D9" s="22" t="s">
        <v>2</v>
      </c>
      <c r="E9" s="23"/>
      <c r="F9" s="11">
        <v>54732364</v>
      </c>
      <c r="G9" s="8">
        <v>54269929</v>
      </c>
      <c r="H9" s="8">
        <v>720856</v>
      </c>
      <c r="I9" s="11" t="s">
        <v>50</v>
      </c>
      <c r="J9" s="9">
        <v>98.68</v>
      </c>
    </row>
    <row r="10" spans="2:10" ht="12" customHeight="1">
      <c r="B10" s="38"/>
      <c r="C10" s="34"/>
      <c r="D10" s="22" t="s">
        <v>1</v>
      </c>
      <c r="E10" s="23"/>
      <c r="F10" s="11">
        <v>131785688</v>
      </c>
      <c r="G10" s="8">
        <v>114337192</v>
      </c>
      <c r="H10" s="8">
        <v>17565022</v>
      </c>
      <c r="I10" s="11" t="s">
        <v>50</v>
      </c>
      <c r="J10" s="9">
        <v>86.67</v>
      </c>
    </row>
    <row r="11" spans="2:10" ht="12" customHeight="1">
      <c r="B11" s="38"/>
      <c r="C11" s="34" t="s">
        <v>3</v>
      </c>
      <c r="D11" s="22" t="s">
        <v>16</v>
      </c>
      <c r="E11" s="23"/>
      <c r="F11" s="11">
        <v>1220236037</v>
      </c>
      <c r="G11" s="11">
        <v>1007730985</v>
      </c>
      <c r="H11" s="11">
        <v>185523168</v>
      </c>
      <c r="I11" s="11">
        <v>27793436</v>
      </c>
      <c r="J11" s="13">
        <v>82.52</v>
      </c>
    </row>
    <row r="12" spans="2:10" ht="12" customHeight="1">
      <c r="B12" s="38"/>
      <c r="C12" s="34"/>
      <c r="D12" s="22" t="s">
        <v>2</v>
      </c>
      <c r="E12" s="23"/>
      <c r="F12" s="11">
        <v>706093142</v>
      </c>
      <c r="G12" s="8">
        <v>676035438</v>
      </c>
      <c r="H12" s="8">
        <v>29342377</v>
      </c>
      <c r="I12" s="8">
        <v>1451760</v>
      </c>
      <c r="J12" s="9">
        <v>95.64</v>
      </c>
    </row>
    <row r="13" spans="2:10" ht="12" customHeight="1">
      <c r="B13" s="38"/>
      <c r="C13" s="34"/>
      <c r="D13" s="22" t="s">
        <v>17</v>
      </c>
      <c r="E13" s="23"/>
      <c r="F13" s="11">
        <v>2243650</v>
      </c>
      <c r="G13" s="8">
        <v>1999940</v>
      </c>
      <c r="H13" s="8">
        <v>233710</v>
      </c>
      <c r="I13" s="8">
        <v>10000</v>
      </c>
      <c r="J13" s="9">
        <v>89.14</v>
      </c>
    </row>
    <row r="14" spans="2:10" ht="12" customHeight="1">
      <c r="B14" s="38"/>
      <c r="C14" s="34"/>
      <c r="D14" s="22" t="s">
        <v>18</v>
      </c>
      <c r="E14" s="23"/>
      <c r="F14" s="11">
        <v>495497674</v>
      </c>
      <c r="G14" s="8">
        <v>315076053</v>
      </c>
      <c r="H14" s="8">
        <v>154614386</v>
      </c>
      <c r="I14" s="8">
        <v>25874716</v>
      </c>
      <c r="J14" s="9">
        <v>63.57</v>
      </c>
    </row>
    <row r="15" spans="2:10" ht="12" customHeight="1">
      <c r="B15" s="38"/>
      <c r="C15" s="34"/>
      <c r="D15" s="22" t="s">
        <v>19</v>
      </c>
      <c r="E15" s="23"/>
      <c r="F15" s="11">
        <v>1909981</v>
      </c>
      <c r="G15" s="8">
        <v>1116069</v>
      </c>
      <c r="H15" s="8">
        <v>337620</v>
      </c>
      <c r="I15" s="8">
        <v>456960</v>
      </c>
      <c r="J15" s="9">
        <v>58.4</v>
      </c>
    </row>
    <row r="16" spans="2:10" ht="12" customHeight="1">
      <c r="B16" s="38"/>
      <c r="C16" s="34"/>
      <c r="D16" s="22" t="s">
        <v>20</v>
      </c>
      <c r="E16" s="23"/>
      <c r="F16" s="11">
        <v>14491590</v>
      </c>
      <c r="G16" s="8">
        <v>13503485</v>
      </c>
      <c r="H16" s="8">
        <v>995075</v>
      </c>
      <c r="I16" s="11" t="s">
        <v>50</v>
      </c>
      <c r="J16" s="9">
        <v>93.13</v>
      </c>
    </row>
    <row r="17" spans="2:10" ht="12" customHeight="1">
      <c r="B17" s="38"/>
      <c r="C17" s="22" t="s">
        <v>4</v>
      </c>
      <c r="D17" s="28"/>
      <c r="E17" s="23"/>
      <c r="F17" s="11">
        <v>16845630</v>
      </c>
      <c r="G17" s="8">
        <v>15073290</v>
      </c>
      <c r="H17" s="8">
        <v>1776300</v>
      </c>
      <c r="I17" s="11" t="s">
        <v>50</v>
      </c>
      <c r="J17" s="9">
        <v>89.46</v>
      </c>
    </row>
    <row r="18" spans="2:10" ht="12" customHeight="1">
      <c r="B18" s="38"/>
      <c r="C18" s="22" t="s">
        <v>12</v>
      </c>
      <c r="D18" s="28"/>
      <c r="E18" s="23"/>
      <c r="F18" s="11">
        <v>145556710</v>
      </c>
      <c r="G18" s="8">
        <v>145556710</v>
      </c>
      <c r="H18" s="11" t="s">
        <v>50</v>
      </c>
      <c r="I18" s="11" t="s">
        <v>50</v>
      </c>
      <c r="J18" s="9">
        <v>100</v>
      </c>
    </row>
    <row r="19" spans="2:10" ht="12" customHeight="1">
      <c r="B19" s="38"/>
      <c r="C19" s="22" t="s">
        <v>21</v>
      </c>
      <c r="D19" s="28"/>
      <c r="E19" s="23"/>
      <c r="F19" s="11">
        <v>43105077</v>
      </c>
      <c r="G19" s="8">
        <v>41753677</v>
      </c>
      <c r="H19" s="11">
        <v>1368231</v>
      </c>
      <c r="I19" s="11" t="s">
        <v>50</v>
      </c>
      <c r="J19" s="9">
        <v>96.83</v>
      </c>
    </row>
    <row r="20" spans="2:10" ht="12" customHeight="1">
      <c r="B20" s="38"/>
      <c r="C20" s="22" t="s">
        <v>13</v>
      </c>
      <c r="D20" s="28"/>
      <c r="E20" s="23"/>
      <c r="F20" s="11">
        <v>18203814</v>
      </c>
      <c r="G20" s="8">
        <v>18031532</v>
      </c>
      <c r="H20" s="8">
        <v>173980</v>
      </c>
      <c r="I20" s="11" t="s">
        <v>50</v>
      </c>
      <c r="J20" s="9">
        <v>99.04</v>
      </c>
    </row>
    <row r="21" spans="2:10" ht="12" customHeight="1">
      <c r="B21" s="38"/>
      <c r="C21" s="22" t="s">
        <v>22</v>
      </c>
      <c r="D21" s="28"/>
      <c r="E21" s="23"/>
      <c r="F21" s="11">
        <v>171645487</v>
      </c>
      <c r="G21" s="8">
        <v>156599294</v>
      </c>
      <c r="H21" s="8">
        <v>14642950</v>
      </c>
      <c r="I21" s="8">
        <v>411803</v>
      </c>
      <c r="J21" s="9">
        <v>91.23</v>
      </c>
    </row>
    <row r="22" spans="2:10" ht="12" customHeight="1">
      <c r="B22" s="38"/>
      <c r="C22" s="22" t="s">
        <v>5</v>
      </c>
      <c r="D22" s="28"/>
      <c r="E22" s="23"/>
      <c r="F22" s="11">
        <v>117511669</v>
      </c>
      <c r="G22" s="8">
        <v>103657464</v>
      </c>
      <c r="H22" s="8">
        <v>13261641</v>
      </c>
      <c r="I22" s="8">
        <v>722264</v>
      </c>
      <c r="J22" s="9">
        <v>88.1</v>
      </c>
    </row>
    <row r="23" spans="2:10" ht="12" customHeight="1">
      <c r="B23" s="38"/>
      <c r="C23" s="22" t="s">
        <v>6</v>
      </c>
      <c r="D23" s="28"/>
      <c r="E23" s="23"/>
      <c r="F23" s="11">
        <v>11694050</v>
      </c>
      <c r="G23" s="8">
        <v>4713410</v>
      </c>
      <c r="H23" s="8">
        <v>6039600</v>
      </c>
      <c r="I23" s="8">
        <v>942820</v>
      </c>
      <c r="J23" s="9">
        <v>40.29</v>
      </c>
    </row>
    <row r="24" spans="2:10" ht="12" customHeight="1">
      <c r="B24" s="38"/>
      <c r="C24" s="22" t="s">
        <v>23</v>
      </c>
      <c r="D24" s="28"/>
      <c r="E24" s="23"/>
      <c r="F24" s="11">
        <v>5100789</v>
      </c>
      <c r="G24" s="8">
        <v>4995200</v>
      </c>
      <c r="H24" s="11">
        <v>11600</v>
      </c>
      <c r="I24" s="11">
        <v>93989</v>
      </c>
      <c r="J24" s="9">
        <v>97.93</v>
      </c>
    </row>
    <row r="25" spans="2:10" ht="12" customHeight="1">
      <c r="B25" s="39" t="s">
        <v>41</v>
      </c>
      <c r="C25" s="40" t="s">
        <v>9</v>
      </c>
      <c r="D25" s="41"/>
      <c r="E25" s="42"/>
      <c r="F25" s="10">
        <f>SUM(F26:F36,F38,F39,F41,F42,F43:F47)</f>
        <v>33773286</v>
      </c>
      <c r="G25" s="10">
        <f>SUM(G26:G36,G38,G39,G41,G42,G43:G47)</f>
        <v>7753756</v>
      </c>
      <c r="H25" s="10">
        <f>SUM(H26:H36,H38,H39,H41,H42,H43:H47)</f>
        <v>15205295</v>
      </c>
      <c r="I25" s="10">
        <f>SUM(I26:I36,I38,I39,I41,I42,I43:I47)</f>
        <v>10816944</v>
      </c>
      <c r="J25" s="12">
        <v>22.95</v>
      </c>
    </row>
    <row r="26" spans="2:10" ht="12" customHeight="1">
      <c r="B26" s="39"/>
      <c r="C26" s="22" t="s">
        <v>24</v>
      </c>
      <c r="D26" s="28"/>
      <c r="E26" s="23"/>
      <c r="F26" s="11">
        <v>3994033</v>
      </c>
      <c r="G26" s="8">
        <v>388163</v>
      </c>
      <c r="H26" s="8">
        <v>325960</v>
      </c>
      <c r="I26" s="8">
        <v>3280570</v>
      </c>
      <c r="J26" s="9">
        <v>9.7</v>
      </c>
    </row>
    <row r="27" spans="2:10" ht="12" customHeight="1">
      <c r="B27" s="39"/>
      <c r="C27" s="22" t="s">
        <v>25</v>
      </c>
      <c r="D27" s="28"/>
      <c r="E27" s="23"/>
      <c r="F27" s="11">
        <v>252547</v>
      </c>
      <c r="G27" s="8">
        <v>44196</v>
      </c>
      <c r="H27" s="8">
        <v>11580</v>
      </c>
      <c r="I27" s="8">
        <v>197461</v>
      </c>
      <c r="J27" s="9">
        <v>17.23</v>
      </c>
    </row>
    <row r="28" spans="2:10" ht="12" customHeight="1">
      <c r="B28" s="39"/>
      <c r="C28" s="22" t="s">
        <v>26</v>
      </c>
      <c r="D28" s="28"/>
      <c r="E28" s="23"/>
      <c r="F28" s="11">
        <v>563818</v>
      </c>
      <c r="G28" s="8">
        <v>84288</v>
      </c>
      <c r="H28" s="8">
        <v>89890</v>
      </c>
      <c r="I28" s="8">
        <v>389648</v>
      </c>
      <c r="J28" s="9">
        <v>14.95</v>
      </c>
    </row>
    <row r="29" spans="2:10" ht="12" customHeight="1">
      <c r="B29" s="39"/>
      <c r="C29" s="22" t="s">
        <v>27</v>
      </c>
      <c r="D29" s="28"/>
      <c r="E29" s="23"/>
      <c r="F29" s="11">
        <v>9440</v>
      </c>
      <c r="G29" s="11" t="s">
        <v>50</v>
      </c>
      <c r="H29" s="8">
        <v>2070</v>
      </c>
      <c r="I29" s="8">
        <v>7370</v>
      </c>
      <c r="J29" s="11" t="s">
        <v>50</v>
      </c>
    </row>
    <row r="30" spans="2:10" ht="12" customHeight="1">
      <c r="B30" s="39"/>
      <c r="C30" s="22" t="s">
        <v>28</v>
      </c>
      <c r="D30" s="28"/>
      <c r="E30" s="23"/>
      <c r="F30" s="11">
        <v>328940</v>
      </c>
      <c r="G30" s="8">
        <v>21250</v>
      </c>
      <c r="H30" s="8">
        <v>32510</v>
      </c>
      <c r="I30" s="8">
        <v>275180</v>
      </c>
      <c r="J30" s="9">
        <v>6.46</v>
      </c>
    </row>
    <row r="31" spans="2:10" ht="12" customHeight="1">
      <c r="B31" s="39"/>
      <c r="C31" s="22" t="s">
        <v>29</v>
      </c>
      <c r="D31" s="28"/>
      <c r="E31" s="23"/>
      <c r="F31" s="11">
        <v>4470</v>
      </c>
      <c r="G31" s="8">
        <v>1230</v>
      </c>
      <c r="H31" s="11" t="s">
        <v>50</v>
      </c>
      <c r="I31" s="8">
        <v>3240</v>
      </c>
      <c r="J31" s="9">
        <v>27.52</v>
      </c>
    </row>
    <row r="32" spans="2:10" ht="12" customHeight="1">
      <c r="B32" s="39"/>
      <c r="C32" s="22" t="s">
        <v>30</v>
      </c>
      <c r="D32" s="28"/>
      <c r="E32" s="23"/>
      <c r="F32" s="11">
        <v>8244976</v>
      </c>
      <c r="G32" s="8">
        <v>1457631</v>
      </c>
      <c r="H32" s="8">
        <v>2963785</v>
      </c>
      <c r="I32" s="8">
        <v>3824050</v>
      </c>
      <c r="J32" s="9">
        <v>17.67</v>
      </c>
    </row>
    <row r="33" spans="2:10" ht="12" customHeight="1">
      <c r="B33" s="39"/>
      <c r="C33" s="22" t="s">
        <v>31</v>
      </c>
      <c r="D33" s="28"/>
      <c r="E33" s="23"/>
      <c r="F33" s="11">
        <v>695690</v>
      </c>
      <c r="G33" s="8">
        <v>71720</v>
      </c>
      <c r="H33" s="8">
        <v>236920</v>
      </c>
      <c r="I33" s="8">
        <v>387050</v>
      </c>
      <c r="J33" s="9">
        <v>1.03</v>
      </c>
    </row>
    <row r="34" spans="2:10" ht="12" customHeight="1">
      <c r="B34" s="39"/>
      <c r="C34" s="22" t="s">
        <v>21</v>
      </c>
      <c r="D34" s="28"/>
      <c r="E34" s="23"/>
      <c r="F34" s="11">
        <v>8860</v>
      </c>
      <c r="G34" s="11" t="s">
        <v>50</v>
      </c>
      <c r="H34" s="8">
        <v>8860</v>
      </c>
      <c r="I34" s="11" t="s">
        <v>50</v>
      </c>
      <c r="J34" s="11" t="s">
        <v>50</v>
      </c>
    </row>
    <row r="35" spans="2:10" ht="12" customHeight="1">
      <c r="B35" s="39"/>
      <c r="C35" s="22" t="s">
        <v>32</v>
      </c>
      <c r="D35" s="28"/>
      <c r="E35" s="23"/>
      <c r="F35" s="11">
        <v>23764</v>
      </c>
      <c r="G35" s="8">
        <v>1430</v>
      </c>
      <c r="H35" s="8">
        <v>1450</v>
      </c>
      <c r="I35" s="8">
        <v>20884</v>
      </c>
      <c r="J35" s="9">
        <v>6.02</v>
      </c>
    </row>
    <row r="36" spans="2:10" ht="12" customHeight="1">
      <c r="B36" s="39"/>
      <c r="C36" s="22" t="s">
        <v>33</v>
      </c>
      <c r="D36" s="28"/>
      <c r="E36" s="23"/>
      <c r="F36" s="11">
        <v>7240</v>
      </c>
      <c r="G36" s="8">
        <v>1100</v>
      </c>
      <c r="H36" s="8">
        <v>2250</v>
      </c>
      <c r="I36" s="8">
        <v>3890</v>
      </c>
      <c r="J36" s="9">
        <v>15.19</v>
      </c>
    </row>
    <row r="37" spans="2:10" ht="12" customHeight="1">
      <c r="B37" s="39"/>
      <c r="C37" s="32" t="s">
        <v>34</v>
      </c>
      <c r="D37" s="22" t="s">
        <v>16</v>
      </c>
      <c r="E37" s="23"/>
      <c r="F37" s="11">
        <v>1335700</v>
      </c>
      <c r="G37" s="8">
        <v>53330</v>
      </c>
      <c r="H37" s="8">
        <v>654490</v>
      </c>
      <c r="I37" s="8">
        <v>627880</v>
      </c>
      <c r="J37" s="9">
        <v>3.99</v>
      </c>
    </row>
    <row r="38" spans="2:10" ht="12" customHeight="1">
      <c r="B38" s="39"/>
      <c r="C38" s="32"/>
      <c r="D38" s="22" t="s">
        <v>10</v>
      </c>
      <c r="E38" s="23"/>
      <c r="F38" s="11">
        <v>1316700</v>
      </c>
      <c r="G38" s="8">
        <v>52510</v>
      </c>
      <c r="H38" s="8">
        <v>647370</v>
      </c>
      <c r="I38" s="8">
        <v>616820</v>
      </c>
      <c r="J38" s="9">
        <v>3.99</v>
      </c>
    </row>
    <row r="39" spans="2:10" ht="12" customHeight="1">
      <c r="B39" s="39"/>
      <c r="C39" s="32"/>
      <c r="D39" s="22" t="s">
        <v>11</v>
      </c>
      <c r="E39" s="23"/>
      <c r="F39" s="11">
        <v>19000</v>
      </c>
      <c r="G39" s="8">
        <v>820</v>
      </c>
      <c r="H39" s="8">
        <v>7120</v>
      </c>
      <c r="I39" s="8">
        <v>11060</v>
      </c>
      <c r="J39" s="9">
        <v>4.32</v>
      </c>
    </row>
    <row r="40" spans="2:10" ht="12" customHeight="1">
      <c r="B40" s="39"/>
      <c r="C40" s="33" t="s">
        <v>35</v>
      </c>
      <c r="D40" s="22" t="s">
        <v>16</v>
      </c>
      <c r="E40" s="23"/>
      <c r="F40" s="11">
        <v>25790</v>
      </c>
      <c r="G40" s="8">
        <v>8850</v>
      </c>
      <c r="H40" s="8">
        <v>16280</v>
      </c>
      <c r="I40" s="8">
        <v>660</v>
      </c>
      <c r="J40" s="9">
        <v>34.32</v>
      </c>
    </row>
    <row r="41" spans="2:10" ht="12" customHeight="1">
      <c r="B41" s="39"/>
      <c r="C41" s="32"/>
      <c r="D41" s="22" t="s">
        <v>10</v>
      </c>
      <c r="E41" s="23"/>
      <c r="F41" s="11">
        <v>25790</v>
      </c>
      <c r="G41" s="8">
        <v>8850</v>
      </c>
      <c r="H41" s="8">
        <v>16280</v>
      </c>
      <c r="I41" s="8">
        <v>660</v>
      </c>
      <c r="J41" s="9">
        <v>34.32</v>
      </c>
    </row>
    <row r="42" spans="2:10" ht="12" customHeight="1">
      <c r="B42" s="39"/>
      <c r="C42" s="32"/>
      <c r="D42" s="22" t="s">
        <v>11</v>
      </c>
      <c r="E42" s="23"/>
      <c r="F42" s="11" t="s">
        <v>50</v>
      </c>
      <c r="G42" s="11" t="s">
        <v>50</v>
      </c>
      <c r="H42" s="11" t="s">
        <v>50</v>
      </c>
      <c r="I42" s="11" t="s">
        <v>50</v>
      </c>
      <c r="J42" s="11" t="s">
        <v>50</v>
      </c>
    </row>
    <row r="43" spans="2:10" ht="12" customHeight="1">
      <c r="B43" s="39"/>
      <c r="C43" s="22" t="s">
        <v>36</v>
      </c>
      <c r="D43" s="28"/>
      <c r="E43" s="23"/>
      <c r="F43" s="11" t="s">
        <v>50</v>
      </c>
      <c r="G43" s="11" t="s">
        <v>50</v>
      </c>
      <c r="H43" s="11" t="s">
        <v>50</v>
      </c>
      <c r="I43" s="11" t="s">
        <v>50</v>
      </c>
      <c r="J43" s="11" t="s">
        <v>50</v>
      </c>
    </row>
    <row r="44" spans="2:10" ht="12" customHeight="1">
      <c r="B44" s="39"/>
      <c r="C44" s="22" t="s">
        <v>37</v>
      </c>
      <c r="D44" s="28"/>
      <c r="E44" s="23"/>
      <c r="F44" s="11">
        <v>1884905</v>
      </c>
      <c r="G44" s="8">
        <v>278850</v>
      </c>
      <c r="H44" s="8">
        <v>406810</v>
      </c>
      <c r="I44" s="8">
        <v>1199245</v>
      </c>
      <c r="J44" s="9">
        <v>14.79</v>
      </c>
    </row>
    <row r="45" spans="2:10" ht="12" customHeight="1">
      <c r="B45" s="39"/>
      <c r="C45" s="22" t="s">
        <v>38</v>
      </c>
      <c r="D45" s="28"/>
      <c r="E45" s="23"/>
      <c r="F45" s="11">
        <v>5083987</v>
      </c>
      <c r="G45" s="8">
        <v>1530275</v>
      </c>
      <c r="H45" s="8">
        <v>3142137</v>
      </c>
      <c r="I45" s="8">
        <v>412375</v>
      </c>
      <c r="J45" s="9">
        <v>30.08</v>
      </c>
    </row>
    <row r="46" spans="2:10" ht="12" customHeight="1">
      <c r="B46" s="39"/>
      <c r="C46" s="22" t="s">
        <v>21</v>
      </c>
      <c r="D46" s="28"/>
      <c r="E46" s="23"/>
      <c r="F46" s="11">
        <v>11263636</v>
      </c>
      <c r="G46" s="11">
        <v>3811433</v>
      </c>
      <c r="H46" s="11">
        <v>7288453</v>
      </c>
      <c r="I46" s="11">
        <v>163811</v>
      </c>
      <c r="J46" s="13">
        <v>33.84</v>
      </c>
    </row>
    <row r="47" spans="2:10" ht="12" customHeight="1">
      <c r="B47" s="39"/>
      <c r="C47" s="22" t="s">
        <v>39</v>
      </c>
      <c r="D47" s="28"/>
      <c r="E47" s="23"/>
      <c r="F47" s="11">
        <v>45490</v>
      </c>
      <c r="G47" s="11">
        <v>10</v>
      </c>
      <c r="H47" s="11">
        <v>21850</v>
      </c>
      <c r="I47" s="11">
        <v>23630</v>
      </c>
      <c r="J47" s="13">
        <v>0.02</v>
      </c>
    </row>
    <row r="48" spans="2:10" ht="12" customHeight="1">
      <c r="B48" s="29" t="s">
        <v>40</v>
      </c>
      <c r="C48" s="30"/>
      <c r="D48" s="30"/>
      <c r="E48" s="31"/>
      <c r="F48" s="11">
        <v>280540270</v>
      </c>
      <c r="G48" s="11">
        <v>69226391</v>
      </c>
      <c r="H48" s="11">
        <v>170593158</v>
      </c>
      <c r="I48" s="11">
        <v>40781256</v>
      </c>
      <c r="J48" s="13">
        <v>24.65</v>
      </c>
    </row>
    <row r="49" ht="12" customHeight="1"/>
    <row r="50" ht="12" customHeight="1">
      <c r="B50" s="7"/>
    </row>
    <row r="51" ht="12" customHeight="1"/>
    <row r="52" ht="12" customHeight="1"/>
    <row r="53" ht="12" customHeight="1"/>
    <row r="54" ht="12" customHeight="1"/>
    <row r="55" ht="12" customHeight="1"/>
    <row r="56" ht="12" customHeight="1"/>
  </sheetData>
  <mergeCells count="55">
    <mergeCell ref="B25:B47"/>
    <mergeCell ref="C34:E34"/>
    <mergeCell ref="C35:E35"/>
    <mergeCell ref="C36:E36"/>
    <mergeCell ref="C46:E46"/>
    <mergeCell ref="C25:E25"/>
    <mergeCell ref="C47:E47"/>
    <mergeCell ref="C26:E26"/>
    <mergeCell ref="C32:E32"/>
    <mergeCell ref="C33:E33"/>
    <mergeCell ref="C43:E43"/>
    <mergeCell ref="B6:E6"/>
    <mergeCell ref="C7:E7"/>
    <mergeCell ref="D8:E8"/>
    <mergeCell ref="B7:B24"/>
    <mergeCell ref="C11:C16"/>
    <mergeCell ref="C17:E17"/>
    <mergeCell ref="C22:E22"/>
    <mergeCell ref="C8:C10"/>
    <mergeCell ref="C23:E23"/>
    <mergeCell ref="C24:E24"/>
    <mergeCell ref="C20:E20"/>
    <mergeCell ref="C21:E21"/>
    <mergeCell ref="D9:E9"/>
    <mergeCell ref="D10:E10"/>
    <mergeCell ref="D12:E12"/>
    <mergeCell ref="D16:E16"/>
    <mergeCell ref="C27:E27"/>
    <mergeCell ref="C28:E28"/>
    <mergeCell ref="C29:E29"/>
    <mergeCell ref="D11:E11"/>
    <mergeCell ref="D13:E13"/>
    <mergeCell ref="D14:E14"/>
    <mergeCell ref="D15:E15"/>
    <mergeCell ref="C18:E18"/>
    <mergeCell ref="B48:E48"/>
    <mergeCell ref="C37:C39"/>
    <mergeCell ref="C40:C42"/>
    <mergeCell ref="D37:E37"/>
    <mergeCell ref="D38:E38"/>
    <mergeCell ref="D39:E39"/>
    <mergeCell ref="D40:E40"/>
    <mergeCell ref="D41:E41"/>
    <mergeCell ref="C44:E44"/>
    <mergeCell ref="C45:E45"/>
    <mergeCell ref="D42:E42"/>
    <mergeCell ref="I3:I4"/>
    <mergeCell ref="J3:J4"/>
    <mergeCell ref="B4:C4"/>
    <mergeCell ref="F3:F4"/>
    <mergeCell ref="G3:G4"/>
    <mergeCell ref="H3:H4"/>
    <mergeCell ref="C30:E30"/>
    <mergeCell ref="C31:E31"/>
    <mergeCell ref="C19:E19"/>
  </mergeCells>
  <printOptions/>
  <pageMargins left="0.75" right="0.75" top="1" bottom="1" header="0.512" footer="0.512"/>
  <pageSetup horizontalDpi="400" verticalDpi="400" orientation="portrait" paperSize="9" scale="8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J46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125" style="2" customWidth="1"/>
    <col min="4" max="4" width="2.75390625" style="2" customWidth="1"/>
    <col min="5" max="5" width="10.50390625" style="2" customWidth="1"/>
    <col min="6" max="6" width="21.375" style="2" customWidth="1"/>
    <col min="7" max="7" width="19.75390625" style="2" bestFit="1" customWidth="1"/>
    <col min="8" max="8" width="18.50390625" style="2" customWidth="1"/>
    <col min="9" max="9" width="15.25390625" style="2" bestFit="1" customWidth="1"/>
    <col min="10" max="10" width="8.75390625" style="2" bestFit="1" customWidth="1"/>
    <col min="11" max="11" width="10.375" style="2" bestFit="1" customWidth="1"/>
    <col min="12" max="12" width="7.875" style="2" customWidth="1"/>
    <col min="13" max="16384" width="9.00390625" style="2" customWidth="1"/>
  </cols>
  <sheetData>
    <row r="1" ht="14.25">
      <c r="B1" s="1" t="s">
        <v>51</v>
      </c>
    </row>
    <row r="2" spans="3:9" ht="12" customHeight="1">
      <c r="C2" s="7"/>
      <c r="I2" s="2" t="s">
        <v>15</v>
      </c>
    </row>
    <row r="3" spans="2:10" ht="12" customHeight="1">
      <c r="B3" s="14"/>
      <c r="C3" s="15"/>
      <c r="D3" s="15"/>
      <c r="E3" s="16" t="s">
        <v>48</v>
      </c>
      <c r="F3" s="24" t="s">
        <v>42</v>
      </c>
      <c r="G3" s="24" t="s">
        <v>43</v>
      </c>
      <c r="H3" s="24" t="s">
        <v>44</v>
      </c>
      <c r="I3" s="24" t="s">
        <v>45</v>
      </c>
      <c r="J3" s="24" t="s">
        <v>46</v>
      </c>
    </row>
    <row r="4" spans="2:10" ht="12" customHeight="1">
      <c r="B4" s="26" t="s">
        <v>49</v>
      </c>
      <c r="C4" s="27"/>
      <c r="D4" s="17"/>
      <c r="E4" s="18"/>
      <c r="F4" s="25"/>
      <c r="G4" s="25"/>
      <c r="H4" s="25"/>
      <c r="I4" s="25"/>
      <c r="J4" s="25"/>
    </row>
    <row r="5" spans="2:10" ht="12" customHeight="1">
      <c r="B5" s="4"/>
      <c r="C5" s="5"/>
      <c r="D5" s="5"/>
      <c r="E5" s="6"/>
      <c r="F5" s="3" t="s">
        <v>47</v>
      </c>
      <c r="G5" s="3" t="s">
        <v>47</v>
      </c>
      <c r="H5" s="3" t="s">
        <v>47</v>
      </c>
      <c r="I5" s="3" t="s">
        <v>47</v>
      </c>
      <c r="J5" s="3" t="s">
        <v>52</v>
      </c>
    </row>
    <row r="6" spans="2:10" ht="12" customHeight="1">
      <c r="B6" s="35" t="s">
        <v>16</v>
      </c>
      <c r="C6" s="35"/>
      <c r="D6" s="35"/>
      <c r="E6" s="35"/>
      <c r="F6" s="20">
        <f>SUM(F7,F21)</f>
        <v>1757702031.53</v>
      </c>
      <c r="G6" s="20">
        <f>SUM(G7,G21)</f>
        <v>1456986719.0200002</v>
      </c>
      <c r="H6" s="20">
        <f>SUM(H7,H21)</f>
        <v>296995910</v>
      </c>
      <c r="I6" s="20">
        <f>SUM(I7,I21)</f>
        <v>4130062</v>
      </c>
      <c r="J6" s="20">
        <v>82.89</v>
      </c>
    </row>
    <row r="7" spans="2:10" ht="12" customHeight="1">
      <c r="B7" s="37" t="s">
        <v>53</v>
      </c>
      <c r="C7" s="35" t="s">
        <v>16</v>
      </c>
      <c r="D7" s="35"/>
      <c r="E7" s="35"/>
      <c r="F7" s="20">
        <f>SUM(F9:F12,F14:F15,F16:F20)</f>
        <v>1735790408.83</v>
      </c>
      <c r="G7" s="20">
        <f>SUM(G9:G12,G14:G15,G16:G20)</f>
        <v>1453919962.3200002</v>
      </c>
      <c r="H7" s="20">
        <f>SUM(H9:H12,H14:H15,H16:H20)</f>
        <v>279719385</v>
      </c>
      <c r="I7" s="20">
        <f>SUM(I9:I12,I14:I15,I16:I20)</f>
        <v>2559628</v>
      </c>
      <c r="J7" s="20">
        <v>83.73</v>
      </c>
    </row>
    <row r="8" spans="2:10" ht="12" customHeight="1">
      <c r="B8" s="38"/>
      <c r="C8" s="43" t="s">
        <v>54</v>
      </c>
      <c r="D8" s="36" t="s">
        <v>16</v>
      </c>
      <c r="E8" s="36"/>
      <c r="F8" s="21">
        <v>1219526972</v>
      </c>
      <c r="G8" s="21">
        <v>993652685</v>
      </c>
      <c r="H8" s="21">
        <v>224303178</v>
      </c>
      <c r="I8" s="21">
        <v>1874360</v>
      </c>
      <c r="J8" s="13">
        <v>81.45</v>
      </c>
    </row>
    <row r="9" spans="2:10" ht="12" customHeight="1">
      <c r="B9" s="38"/>
      <c r="C9" s="44"/>
      <c r="D9" s="22" t="s">
        <v>10</v>
      </c>
      <c r="E9" s="23"/>
      <c r="F9" s="21">
        <v>578277610</v>
      </c>
      <c r="G9" s="21">
        <v>552300914</v>
      </c>
      <c r="H9" s="21">
        <v>26248123</v>
      </c>
      <c r="I9" s="21" t="s">
        <v>68</v>
      </c>
      <c r="J9" s="9">
        <v>95.41</v>
      </c>
    </row>
    <row r="10" spans="2:10" ht="12" customHeight="1">
      <c r="B10" s="38"/>
      <c r="C10" s="44"/>
      <c r="D10" s="22" t="s">
        <v>17</v>
      </c>
      <c r="E10" s="23"/>
      <c r="F10" s="21">
        <v>1245180</v>
      </c>
      <c r="G10" s="21">
        <v>1001570</v>
      </c>
      <c r="H10" s="21">
        <v>243710</v>
      </c>
      <c r="I10" s="21" t="s">
        <v>69</v>
      </c>
      <c r="J10" s="9">
        <v>88.44</v>
      </c>
    </row>
    <row r="11" spans="2:10" ht="12" customHeight="1">
      <c r="B11" s="38"/>
      <c r="C11" s="44"/>
      <c r="D11" s="22" t="s">
        <v>18</v>
      </c>
      <c r="E11" s="23"/>
      <c r="F11" s="21">
        <v>636967304</v>
      </c>
      <c r="G11" s="21">
        <v>438392754</v>
      </c>
      <c r="H11" s="21">
        <v>196750024</v>
      </c>
      <c r="I11" s="21">
        <v>1856250</v>
      </c>
      <c r="J11" s="13">
        <v>68.82</v>
      </c>
    </row>
    <row r="12" spans="2:10" ht="12" customHeight="1">
      <c r="B12" s="38"/>
      <c r="C12" s="45"/>
      <c r="D12" s="22" t="s">
        <v>19</v>
      </c>
      <c r="E12" s="23"/>
      <c r="F12" s="21">
        <v>3036878</v>
      </c>
      <c r="G12" s="21">
        <v>1957447</v>
      </c>
      <c r="H12" s="21">
        <v>1061321</v>
      </c>
      <c r="I12" s="21">
        <v>18110</v>
      </c>
      <c r="J12" s="9">
        <v>64.45</v>
      </c>
    </row>
    <row r="13" spans="2:10" ht="12" customHeight="1">
      <c r="B13" s="38"/>
      <c r="C13" s="46" t="s">
        <v>56</v>
      </c>
      <c r="D13" s="22" t="s">
        <v>16</v>
      </c>
      <c r="E13" s="23"/>
      <c r="F13" s="21">
        <v>28952440</v>
      </c>
      <c r="G13" s="21">
        <v>24115473</v>
      </c>
      <c r="H13" s="21">
        <v>4833827</v>
      </c>
      <c r="I13" s="21">
        <v>4780</v>
      </c>
      <c r="J13" s="9">
        <v>83.28</v>
      </c>
    </row>
    <row r="14" spans="2:10" ht="12" customHeight="1">
      <c r="B14" s="38"/>
      <c r="C14" s="44"/>
      <c r="D14" s="22" t="s">
        <v>57</v>
      </c>
      <c r="E14" s="23"/>
      <c r="F14" s="21">
        <v>16104814</v>
      </c>
      <c r="G14" s="21">
        <v>14104659</v>
      </c>
      <c r="H14" s="21">
        <v>1996495</v>
      </c>
      <c r="I14" s="21">
        <v>3900</v>
      </c>
      <c r="J14" s="9">
        <v>87.67</v>
      </c>
    </row>
    <row r="15" spans="2:10" ht="12" customHeight="1">
      <c r="B15" s="38"/>
      <c r="C15" s="45"/>
      <c r="D15" s="22" t="s">
        <v>58</v>
      </c>
      <c r="E15" s="23"/>
      <c r="F15" s="21">
        <v>12847626</v>
      </c>
      <c r="G15" s="21">
        <v>10010814</v>
      </c>
      <c r="H15" s="21">
        <v>2837332</v>
      </c>
      <c r="I15" s="21">
        <v>880</v>
      </c>
      <c r="J15" s="9">
        <v>77.9</v>
      </c>
    </row>
    <row r="16" spans="2:10" ht="12" customHeight="1">
      <c r="B16" s="38"/>
      <c r="C16" s="22" t="s">
        <v>21</v>
      </c>
      <c r="D16" s="28"/>
      <c r="E16" s="23"/>
      <c r="F16" s="21">
        <v>209918162.14</v>
      </c>
      <c r="G16" s="21">
        <v>195409740.63</v>
      </c>
      <c r="H16" s="21">
        <v>14511703</v>
      </c>
      <c r="I16" s="21">
        <v>21008</v>
      </c>
      <c r="J16" s="9">
        <v>93.07</v>
      </c>
    </row>
    <row r="17" spans="2:10" ht="12" customHeight="1">
      <c r="B17" s="38"/>
      <c r="C17" s="22" t="s">
        <v>22</v>
      </c>
      <c r="D17" s="28"/>
      <c r="E17" s="23"/>
      <c r="F17" s="21">
        <v>182700848.69</v>
      </c>
      <c r="G17" s="21">
        <v>164335648.69</v>
      </c>
      <c r="H17" s="21">
        <v>18371794</v>
      </c>
      <c r="I17" s="21" t="s">
        <v>70</v>
      </c>
      <c r="J17" s="9">
        <v>89.94</v>
      </c>
    </row>
    <row r="18" spans="2:10" ht="12" customHeight="1">
      <c r="B18" s="38"/>
      <c r="C18" s="22" t="s">
        <v>59</v>
      </c>
      <c r="D18" s="28"/>
      <c r="E18" s="23"/>
      <c r="F18" s="21">
        <v>78100703</v>
      </c>
      <c r="G18" s="21">
        <v>66547411</v>
      </c>
      <c r="H18" s="21">
        <v>11418304</v>
      </c>
      <c r="I18" s="21">
        <v>207780</v>
      </c>
      <c r="J18" s="9">
        <v>85.11</v>
      </c>
    </row>
    <row r="19" spans="2:10" ht="12" customHeight="1">
      <c r="B19" s="38"/>
      <c r="C19" s="22" t="s">
        <v>60</v>
      </c>
      <c r="D19" s="28"/>
      <c r="E19" s="23"/>
      <c r="F19" s="21">
        <v>10459898</v>
      </c>
      <c r="G19" s="21">
        <v>3858008</v>
      </c>
      <c r="H19" s="21">
        <v>6158590</v>
      </c>
      <c r="I19" s="21">
        <v>443300</v>
      </c>
      <c r="J19" s="9">
        <v>36.88</v>
      </c>
    </row>
    <row r="20" spans="2:10" ht="12" customHeight="1">
      <c r="B20" s="38"/>
      <c r="C20" s="22" t="s">
        <v>23</v>
      </c>
      <c r="D20" s="28"/>
      <c r="E20" s="23"/>
      <c r="F20" s="21">
        <v>6131385</v>
      </c>
      <c r="G20" s="21">
        <v>6000996</v>
      </c>
      <c r="H20" s="21">
        <v>121989</v>
      </c>
      <c r="I20" s="21">
        <v>8400</v>
      </c>
      <c r="J20" s="9">
        <v>97.87</v>
      </c>
    </row>
    <row r="21" spans="2:10" ht="12" customHeight="1">
      <c r="B21" s="39" t="s">
        <v>41</v>
      </c>
      <c r="C21" s="40" t="s">
        <v>16</v>
      </c>
      <c r="D21" s="41"/>
      <c r="E21" s="42"/>
      <c r="F21" s="20">
        <f>SUM(F22:F36,F38:F39,F41:F42,F43:F45)</f>
        <v>21911622.7</v>
      </c>
      <c r="G21" s="20">
        <f>SUM(G22:G36,G38:G39,G41:G42,G43:G45)</f>
        <v>3066756.7</v>
      </c>
      <c r="H21" s="20">
        <f>SUM(H22:H36,H38:H39,H41:H42,H43:H45)</f>
        <v>17276525</v>
      </c>
      <c r="I21" s="20">
        <f>SUM(I22:I36,I38:I39,I41:I42,I43:I45)</f>
        <v>1570434</v>
      </c>
      <c r="J21" s="20">
        <v>13.98</v>
      </c>
    </row>
    <row r="22" spans="2:10" ht="12" customHeight="1">
      <c r="B22" s="39"/>
      <c r="C22" s="22" t="s">
        <v>24</v>
      </c>
      <c r="D22" s="28"/>
      <c r="E22" s="23"/>
      <c r="F22" s="21">
        <v>4921332</v>
      </c>
      <c r="G22" s="21">
        <v>384387</v>
      </c>
      <c r="H22" s="21">
        <v>3993873</v>
      </c>
      <c r="I22" s="21">
        <v>543119</v>
      </c>
      <c r="J22" s="9">
        <v>7.81</v>
      </c>
    </row>
    <row r="23" spans="2:10" ht="12" customHeight="1">
      <c r="B23" s="39"/>
      <c r="C23" s="22" t="s">
        <v>25</v>
      </c>
      <c r="D23" s="28"/>
      <c r="E23" s="23"/>
      <c r="F23" s="21">
        <v>351192.7</v>
      </c>
      <c r="G23" s="21">
        <v>63691.7</v>
      </c>
      <c r="H23" s="21">
        <v>253191</v>
      </c>
      <c r="I23" s="21">
        <v>34600</v>
      </c>
      <c r="J23" s="9">
        <v>18.25</v>
      </c>
    </row>
    <row r="24" spans="2:10" ht="12" customHeight="1">
      <c r="B24" s="39"/>
      <c r="C24" s="22" t="s">
        <v>26</v>
      </c>
      <c r="D24" s="28"/>
      <c r="E24" s="23"/>
      <c r="F24" s="21">
        <v>746574</v>
      </c>
      <c r="G24" s="21">
        <v>102976</v>
      </c>
      <c r="H24" s="21">
        <v>563818</v>
      </c>
      <c r="I24" s="21">
        <v>79780</v>
      </c>
      <c r="J24" s="9">
        <v>13.79</v>
      </c>
    </row>
    <row r="25" spans="2:10" ht="12" customHeight="1">
      <c r="B25" s="39"/>
      <c r="C25" s="22" t="s">
        <v>27</v>
      </c>
      <c r="D25" s="28"/>
      <c r="E25" s="23"/>
      <c r="F25" s="21">
        <v>9440</v>
      </c>
      <c r="G25" s="21" t="s">
        <v>61</v>
      </c>
      <c r="H25" s="21">
        <v>9440</v>
      </c>
      <c r="I25" s="21" t="s">
        <v>61</v>
      </c>
      <c r="J25" s="11" t="s">
        <v>61</v>
      </c>
    </row>
    <row r="26" spans="2:10" ht="12" customHeight="1">
      <c r="B26" s="39"/>
      <c r="C26" s="22" t="s">
        <v>62</v>
      </c>
      <c r="D26" s="28"/>
      <c r="E26" s="23"/>
      <c r="F26" s="21" t="s">
        <v>66</v>
      </c>
      <c r="G26" s="21" t="s">
        <v>66</v>
      </c>
      <c r="H26" s="21" t="s">
        <v>66</v>
      </c>
      <c r="I26" s="21" t="s">
        <v>66</v>
      </c>
      <c r="J26" s="21" t="s">
        <v>66</v>
      </c>
    </row>
    <row r="27" spans="2:10" ht="12" customHeight="1">
      <c r="B27" s="39"/>
      <c r="C27" s="22" t="s">
        <v>63</v>
      </c>
      <c r="D27" s="28"/>
      <c r="E27" s="23"/>
      <c r="F27" s="21" t="s">
        <v>61</v>
      </c>
      <c r="G27" s="21" t="s">
        <v>61</v>
      </c>
      <c r="H27" s="21" t="s">
        <v>61</v>
      </c>
      <c r="I27" s="21" t="s">
        <v>61</v>
      </c>
      <c r="J27" s="21" t="s">
        <v>61</v>
      </c>
    </row>
    <row r="28" spans="2:10" ht="12" customHeight="1">
      <c r="B28" s="39"/>
      <c r="C28" s="22" t="s">
        <v>64</v>
      </c>
      <c r="D28" s="28"/>
      <c r="E28" s="23"/>
      <c r="F28" s="21" t="s">
        <v>61</v>
      </c>
      <c r="G28" s="21" t="s">
        <v>61</v>
      </c>
      <c r="H28" s="21" t="s">
        <v>61</v>
      </c>
      <c r="I28" s="21" t="s">
        <v>61</v>
      </c>
      <c r="J28" s="21" t="s">
        <v>61</v>
      </c>
    </row>
    <row r="29" spans="2:10" ht="12" customHeight="1">
      <c r="B29" s="39"/>
      <c r="C29" s="22" t="s">
        <v>28</v>
      </c>
      <c r="D29" s="28"/>
      <c r="E29" s="23"/>
      <c r="F29" s="21">
        <v>407087</v>
      </c>
      <c r="G29" s="21">
        <v>29913</v>
      </c>
      <c r="H29" s="21">
        <v>328940</v>
      </c>
      <c r="I29" s="21">
        <v>48234</v>
      </c>
      <c r="J29" s="21" t="s">
        <v>61</v>
      </c>
    </row>
    <row r="30" spans="2:10" ht="12" customHeight="1">
      <c r="B30" s="39"/>
      <c r="C30" s="22" t="s">
        <v>29</v>
      </c>
      <c r="D30" s="28"/>
      <c r="E30" s="23"/>
      <c r="F30" s="21">
        <v>5290</v>
      </c>
      <c r="G30" s="21">
        <v>350</v>
      </c>
      <c r="H30" s="21">
        <v>4470</v>
      </c>
      <c r="I30" s="21">
        <v>470</v>
      </c>
      <c r="J30" s="21" t="s">
        <v>71</v>
      </c>
    </row>
    <row r="31" spans="2:10" ht="12" customHeight="1">
      <c r="B31" s="39"/>
      <c r="C31" s="22" t="s">
        <v>30</v>
      </c>
      <c r="D31" s="28"/>
      <c r="E31" s="23"/>
      <c r="F31" s="21">
        <v>10693134</v>
      </c>
      <c r="G31" s="21">
        <v>1831609</v>
      </c>
      <c r="H31" s="21">
        <v>8251946</v>
      </c>
      <c r="I31" s="21">
        <v>610600</v>
      </c>
      <c r="J31" s="21" t="s">
        <v>72</v>
      </c>
    </row>
    <row r="32" spans="2:10" ht="12" customHeight="1">
      <c r="B32" s="39"/>
      <c r="C32" s="22" t="s">
        <v>31</v>
      </c>
      <c r="D32" s="28"/>
      <c r="E32" s="23"/>
      <c r="F32" s="21">
        <v>943334</v>
      </c>
      <c r="G32" s="21">
        <v>147114</v>
      </c>
      <c r="H32" s="21">
        <v>700255</v>
      </c>
      <c r="I32" s="21">
        <v>95965</v>
      </c>
      <c r="J32" s="21" t="s">
        <v>73</v>
      </c>
    </row>
    <row r="33" spans="2:10" ht="12" customHeight="1">
      <c r="B33" s="39"/>
      <c r="C33" s="22" t="s">
        <v>65</v>
      </c>
      <c r="D33" s="28"/>
      <c r="E33" s="23"/>
      <c r="F33" s="21" t="s">
        <v>70</v>
      </c>
      <c r="G33" s="21" t="s">
        <v>70</v>
      </c>
      <c r="H33" s="21" t="s">
        <v>70</v>
      </c>
      <c r="I33" s="21" t="s">
        <v>70</v>
      </c>
      <c r="J33" s="21" t="s">
        <v>70</v>
      </c>
    </row>
    <row r="34" spans="2:10" ht="12" customHeight="1">
      <c r="B34" s="39"/>
      <c r="C34" s="22" t="s">
        <v>21</v>
      </c>
      <c r="D34" s="28"/>
      <c r="E34" s="23"/>
      <c r="F34" s="21">
        <v>8860</v>
      </c>
      <c r="G34" s="21" t="s">
        <v>66</v>
      </c>
      <c r="H34" s="21">
        <v>8860</v>
      </c>
      <c r="I34" s="21" t="s">
        <v>66</v>
      </c>
      <c r="J34" s="21" t="s">
        <v>66</v>
      </c>
    </row>
    <row r="35" spans="2:10" ht="12" customHeight="1">
      <c r="B35" s="39"/>
      <c r="C35" s="22" t="s">
        <v>32</v>
      </c>
      <c r="D35" s="28"/>
      <c r="E35" s="23"/>
      <c r="F35" s="21">
        <v>43410</v>
      </c>
      <c r="G35" s="21">
        <v>5116</v>
      </c>
      <c r="H35" s="21">
        <v>23764</v>
      </c>
      <c r="I35" s="21">
        <v>14530</v>
      </c>
      <c r="J35" s="21" t="s">
        <v>68</v>
      </c>
    </row>
    <row r="36" spans="2:10" ht="12" customHeight="1">
      <c r="B36" s="39"/>
      <c r="C36" s="22" t="s">
        <v>33</v>
      </c>
      <c r="D36" s="28"/>
      <c r="E36" s="23"/>
      <c r="F36" s="21">
        <v>10535</v>
      </c>
      <c r="G36" s="21">
        <v>1795</v>
      </c>
      <c r="H36" s="21">
        <v>7240</v>
      </c>
      <c r="I36" s="21">
        <v>1500</v>
      </c>
      <c r="J36" s="21" t="s">
        <v>61</v>
      </c>
    </row>
    <row r="37" spans="2:10" ht="12" customHeight="1">
      <c r="B37" s="39"/>
      <c r="C37" s="32" t="s">
        <v>34</v>
      </c>
      <c r="D37" s="22" t="s">
        <v>16</v>
      </c>
      <c r="E37" s="23"/>
      <c r="F37" s="21">
        <v>1465137</v>
      </c>
      <c r="G37" s="21">
        <v>99860</v>
      </c>
      <c r="H37" s="21">
        <v>1335737</v>
      </c>
      <c r="I37" s="21">
        <v>29540</v>
      </c>
      <c r="J37" s="9">
        <v>6.81</v>
      </c>
    </row>
    <row r="38" spans="2:10" ht="12" customHeight="1">
      <c r="B38" s="39"/>
      <c r="C38" s="32"/>
      <c r="D38" s="22" t="s">
        <v>10</v>
      </c>
      <c r="E38" s="23"/>
      <c r="F38" s="21">
        <v>50910</v>
      </c>
      <c r="G38" s="21">
        <v>2370</v>
      </c>
      <c r="H38" s="21">
        <v>19000</v>
      </c>
      <c r="I38" s="21">
        <v>29540</v>
      </c>
      <c r="J38" s="21" t="s">
        <v>68</v>
      </c>
    </row>
    <row r="39" spans="2:10" ht="12" customHeight="1">
      <c r="B39" s="39"/>
      <c r="C39" s="32"/>
      <c r="D39" s="22" t="s">
        <v>11</v>
      </c>
      <c r="E39" s="23"/>
      <c r="F39" s="21">
        <v>1414227</v>
      </c>
      <c r="G39" s="21">
        <v>97490</v>
      </c>
      <c r="H39" s="21">
        <v>1316737</v>
      </c>
      <c r="I39" s="21" t="s">
        <v>55</v>
      </c>
      <c r="J39" s="21" t="s">
        <v>55</v>
      </c>
    </row>
    <row r="40" spans="2:10" ht="12" customHeight="1">
      <c r="B40" s="39"/>
      <c r="C40" s="33" t="s">
        <v>35</v>
      </c>
      <c r="D40" s="22" t="s">
        <v>16</v>
      </c>
      <c r="E40" s="23"/>
      <c r="F40" s="21">
        <v>25790</v>
      </c>
      <c r="G40" s="21" t="s">
        <v>68</v>
      </c>
      <c r="H40" s="21">
        <v>25790</v>
      </c>
      <c r="I40" s="21" t="s">
        <v>68</v>
      </c>
      <c r="J40" s="21" t="s">
        <v>68</v>
      </c>
    </row>
    <row r="41" spans="2:10" ht="12" customHeight="1">
      <c r="B41" s="39"/>
      <c r="C41" s="32"/>
      <c r="D41" s="22" t="s">
        <v>10</v>
      </c>
      <c r="E41" s="23"/>
      <c r="F41" s="21" t="s">
        <v>68</v>
      </c>
      <c r="G41" s="21" t="s">
        <v>68</v>
      </c>
      <c r="H41" s="21" t="s">
        <v>68</v>
      </c>
      <c r="I41" s="21" t="s">
        <v>68</v>
      </c>
      <c r="J41" s="21" t="s">
        <v>68</v>
      </c>
    </row>
    <row r="42" spans="2:10" ht="12" customHeight="1">
      <c r="B42" s="39"/>
      <c r="C42" s="32"/>
      <c r="D42" s="22" t="s">
        <v>11</v>
      </c>
      <c r="E42" s="23"/>
      <c r="F42" s="21">
        <v>25790</v>
      </c>
      <c r="G42" s="21" t="s">
        <v>55</v>
      </c>
      <c r="H42" s="21">
        <v>25790</v>
      </c>
      <c r="I42" s="21" t="s">
        <v>55</v>
      </c>
      <c r="J42" s="21" t="s">
        <v>55</v>
      </c>
    </row>
    <row r="43" spans="2:10" ht="12" customHeight="1">
      <c r="B43" s="39"/>
      <c r="C43" s="22" t="s">
        <v>36</v>
      </c>
      <c r="D43" s="28"/>
      <c r="E43" s="23"/>
      <c r="F43" s="21">
        <v>520</v>
      </c>
      <c r="G43" s="21">
        <v>70</v>
      </c>
      <c r="H43" s="21" t="s">
        <v>68</v>
      </c>
      <c r="I43" s="21">
        <v>450</v>
      </c>
      <c r="J43" s="21" t="s">
        <v>68</v>
      </c>
    </row>
    <row r="44" spans="2:10" ht="12" customHeight="1">
      <c r="B44" s="39"/>
      <c r="C44" s="22" t="s">
        <v>67</v>
      </c>
      <c r="D44" s="28"/>
      <c r="E44" s="23"/>
      <c r="F44" s="21">
        <v>46170</v>
      </c>
      <c r="G44" s="21" t="s">
        <v>61</v>
      </c>
      <c r="H44" s="21">
        <v>45490</v>
      </c>
      <c r="I44" s="21">
        <v>680</v>
      </c>
      <c r="J44" s="21" t="s">
        <v>61</v>
      </c>
    </row>
    <row r="45" spans="2:10" ht="12" customHeight="1">
      <c r="B45" s="39"/>
      <c r="C45" s="22" t="s">
        <v>37</v>
      </c>
      <c r="D45" s="28"/>
      <c r="E45" s="23"/>
      <c r="F45" s="21">
        <v>2233817</v>
      </c>
      <c r="G45" s="21">
        <v>399875</v>
      </c>
      <c r="H45" s="21">
        <v>1723711</v>
      </c>
      <c r="I45" s="21">
        <v>110966</v>
      </c>
      <c r="J45" s="21" t="s">
        <v>66</v>
      </c>
    </row>
    <row r="46" spans="2:10" ht="12" customHeight="1">
      <c r="B46" s="29" t="s">
        <v>40</v>
      </c>
      <c r="C46" s="30"/>
      <c r="D46" s="30"/>
      <c r="E46" s="31"/>
      <c r="F46" s="21">
        <v>245451661.01</v>
      </c>
      <c r="G46" s="21">
        <v>54515291.81</v>
      </c>
      <c r="H46" s="21">
        <v>186826363</v>
      </c>
      <c r="I46" s="21">
        <v>4130062</v>
      </c>
      <c r="J46" s="21" t="s">
        <v>74</v>
      </c>
    </row>
  </sheetData>
  <mergeCells count="53">
    <mergeCell ref="C31:E31"/>
    <mergeCell ref="G3:G4"/>
    <mergeCell ref="C17:E17"/>
    <mergeCell ref="C29:E29"/>
    <mergeCell ref="B21:B45"/>
    <mergeCell ref="C21:E21"/>
    <mergeCell ref="C23:E23"/>
    <mergeCell ref="C24:E24"/>
    <mergeCell ref="C22:E22"/>
    <mergeCell ref="C25:E25"/>
    <mergeCell ref="C30:E30"/>
    <mergeCell ref="C20:E20"/>
    <mergeCell ref="I3:I4"/>
    <mergeCell ref="C16:E16"/>
    <mergeCell ref="D12:E12"/>
    <mergeCell ref="D13:E13"/>
    <mergeCell ref="D14:E14"/>
    <mergeCell ref="D15:E15"/>
    <mergeCell ref="D10:E10"/>
    <mergeCell ref="D11:E11"/>
    <mergeCell ref="F3:F4"/>
    <mergeCell ref="J3:J4"/>
    <mergeCell ref="B4:C4"/>
    <mergeCell ref="B6:E6"/>
    <mergeCell ref="B7:B20"/>
    <mergeCell ref="C7:E7"/>
    <mergeCell ref="D8:E8"/>
    <mergeCell ref="D9:E9"/>
    <mergeCell ref="H3:H4"/>
    <mergeCell ref="C18:E18"/>
    <mergeCell ref="C19:E19"/>
    <mergeCell ref="C32:E32"/>
    <mergeCell ref="C34:E34"/>
    <mergeCell ref="C35:E35"/>
    <mergeCell ref="C36:E36"/>
    <mergeCell ref="C37:C39"/>
    <mergeCell ref="D37:E37"/>
    <mergeCell ref="D38:E38"/>
    <mergeCell ref="D39:E39"/>
    <mergeCell ref="C40:C42"/>
    <mergeCell ref="D40:E40"/>
    <mergeCell ref="D41:E41"/>
    <mergeCell ref="D42:E42"/>
    <mergeCell ref="B46:E46"/>
    <mergeCell ref="C8:C12"/>
    <mergeCell ref="C13:C15"/>
    <mergeCell ref="C26:E26"/>
    <mergeCell ref="C27:E27"/>
    <mergeCell ref="C28:E28"/>
    <mergeCell ref="C33:E33"/>
    <mergeCell ref="C44:E44"/>
    <mergeCell ref="C43:E43"/>
    <mergeCell ref="C45:E45"/>
  </mergeCells>
  <printOptions/>
  <pageMargins left="0.75" right="0.75" top="1" bottom="1" header="0.512" footer="0.512"/>
  <pageSetup horizontalDpi="400" verticalDpi="400" orientation="portrait" paperSize="9" scale="8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1999-08-26T10:08:10Z</cp:lastPrinted>
  <dcterms:created xsi:type="dcterms:W3CDTF">1999-08-08T13:52:57Z</dcterms:created>
  <dcterms:modified xsi:type="dcterms:W3CDTF">2003-01-14T07:52:21Z</dcterms:modified>
  <cp:category/>
  <cp:version/>
  <cp:contentType/>
  <cp:contentStatus/>
</cp:coreProperties>
</file>