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(5)_昭和27年度県税徴収額" sheetId="1" r:id="rId1"/>
    <sheet name="(6)_昭和26年度県税徴収額" sheetId="2" r:id="rId2"/>
  </sheets>
  <definedNames/>
  <calcPr fullCalcOnLoad="1"/>
</workbook>
</file>

<file path=xl/sharedStrings.xml><?xml version="1.0" encoding="utf-8"?>
<sst xmlns="http://schemas.openxmlformats.org/spreadsheetml/2006/main" count="177" uniqueCount="83">
  <si>
    <t>法人</t>
  </si>
  <si>
    <t>自動車税</t>
  </si>
  <si>
    <t>鉱区税</t>
  </si>
  <si>
    <t>自動車取得税</t>
  </si>
  <si>
    <t>軽油引取税</t>
  </si>
  <si>
    <t>％</t>
  </si>
  <si>
    <t>調定済額</t>
  </si>
  <si>
    <t>収入未済額</t>
  </si>
  <si>
    <t>収入歩合</t>
  </si>
  <si>
    <t>税目</t>
  </si>
  <si>
    <t>収入未済額</t>
  </si>
  <si>
    <t>事業税</t>
  </si>
  <si>
    <t>特別法人</t>
  </si>
  <si>
    <t>個人第一種</t>
  </si>
  <si>
    <t>個人第二種</t>
  </si>
  <si>
    <t>計</t>
  </si>
  <si>
    <t>第一種</t>
  </si>
  <si>
    <t>第二種</t>
  </si>
  <si>
    <t>特別所得税</t>
  </si>
  <si>
    <t>入場税</t>
  </si>
  <si>
    <t>遊興飲食税</t>
  </si>
  <si>
    <t>普通税計</t>
  </si>
  <si>
    <t>狩猟者税</t>
  </si>
  <si>
    <t>普通税</t>
  </si>
  <si>
    <t>県民税</t>
  </si>
  <si>
    <t>地租</t>
  </si>
  <si>
    <t>家屋税</t>
  </si>
  <si>
    <t>鉱産税</t>
  </si>
  <si>
    <t>酒消費税</t>
  </si>
  <si>
    <t>電気・ガス税</t>
  </si>
  <si>
    <t>軌道税</t>
  </si>
  <si>
    <t>電柱税</t>
  </si>
  <si>
    <t>不動産取得税</t>
  </si>
  <si>
    <t>木材取引税</t>
  </si>
  <si>
    <t>漁業権税</t>
  </si>
  <si>
    <t>ミシン税</t>
  </si>
  <si>
    <t>牛馬税</t>
  </si>
  <si>
    <t>個人税</t>
  </si>
  <si>
    <t>法人税</t>
  </si>
  <si>
    <t>営業税</t>
  </si>
  <si>
    <t>営業税
付加税</t>
  </si>
  <si>
    <t>ラジオ税</t>
  </si>
  <si>
    <t>その他の旧法</t>
  </si>
  <si>
    <t>都市計画税</t>
  </si>
  <si>
    <t>旧法による税収入計</t>
  </si>
  <si>
    <t>合計</t>
  </si>
  <si>
    <t>旧法による税収入</t>
  </si>
  <si>
    <t>（註)本表中収入額は過納分を含む　又査定額には執行停止金額を含む。</t>
  </si>
  <si>
    <t>電話税</t>
  </si>
  <si>
    <t>欠損</t>
  </si>
  <si>
    <t>円</t>
  </si>
  <si>
    <t>滞納処分費</t>
  </si>
  <si>
    <t>（税務課調）</t>
  </si>
  <si>
    <t>―</t>
  </si>
  <si>
    <t>調定済額</t>
  </si>
  <si>
    <t>収入未済額</t>
  </si>
  <si>
    <t>法人</t>
  </si>
  <si>
    <t>―</t>
  </si>
  <si>
    <t>―</t>
  </si>
  <si>
    <t>―</t>
  </si>
  <si>
    <t>―</t>
  </si>
  <si>
    <t>―</t>
  </si>
  <si>
    <t>―</t>
  </si>
  <si>
    <t>自動車税</t>
  </si>
  <si>
    <t>鉱区税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</si>
  <si>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</si>
  <si>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</si>
  <si>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</si>
  <si>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</si>
  <si>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</si>
  <si>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</si>
  <si>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</si>
  <si>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</si>
  <si>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</si>
  <si>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</si>
  <si>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</si>
  <si>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自動車取得税</t>
  </si>
  <si>
    <t>―</t>
  </si>
  <si>
    <t>―</t>
  </si>
  <si>
    <t>軽油引取税</t>
  </si>
  <si>
    <t>―</t>
  </si>
  <si>
    <t>(5) 昭和27年度県税徴収額</t>
  </si>
  <si>
    <t>(6) 昭和26年度県税徴収額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</si>
</sst>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#,##0.000;[Red]#,##0.000"/>
    <numFmt numFmtId="184" formatCode="#,##0.0000;[Red]#,##0.0000"/>
    <numFmt numFmtId="185" formatCode="#,##0.0;&quot;△ &quot;#,##0.0"/>
    <numFmt numFmtId="186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82" fontId="1" fillId="0" borderId="1" xfId="0" applyNumberFormat="1" applyFont="1" applyBorder="1" applyAlignment="1">
      <alignment horizontal="right" vertical="center"/>
    </xf>
    <xf numFmtId="186" fontId="1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vertical="distributed" textRotation="255"/>
    </xf>
    <xf numFmtId="0" fontId="1" fillId="2" borderId="6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1" fillId="2" borderId="7" xfId="0" applyFont="1" applyFill="1" applyBorder="1" applyAlignment="1">
      <alignment vertical="center" textRotation="255"/>
    </xf>
    <xf numFmtId="0" fontId="1" fillId="2" borderId="8" xfId="0" applyFont="1" applyFill="1" applyBorder="1" applyAlignment="1">
      <alignment vertical="top" textRotation="255" wrapText="1"/>
    </xf>
    <xf numFmtId="0" fontId="0" fillId="0" borderId="9" xfId="0" applyBorder="1" applyAlignment="1">
      <alignment vertical="top" textRotation="255"/>
    </xf>
    <xf numFmtId="0" fontId="1" fillId="2" borderId="10" xfId="0" applyFont="1" applyFill="1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1" fillId="2" borderId="12" xfId="0" applyFont="1" applyFill="1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vertical="distributed" textRotation="255"/>
    </xf>
    <xf numFmtId="0" fontId="1" fillId="2" borderId="5" xfId="0" applyFont="1" applyFill="1" applyBorder="1" applyAlignment="1">
      <alignment vertical="distributed" textRotation="255"/>
    </xf>
    <xf numFmtId="0" fontId="0" fillId="0" borderId="5" xfId="0" applyBorder="1" applyAlignment="1">
      <alignment vertical="distributed" textRotation="255"/>
    </xf>
    <xf numFmtId="0" fontId="0" fillId="0" borderId="7" xfId="0" applyBorder="1" applyAlignment="1">
      <alignment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.875" style="2" customWidth="1"/>
    <col min="5" max="5" width="15.75390625" style="2" bestFit="1" customWidth="1"/>
    <col min="6" max="6" width="17.75390625" style="2" customWidth="1"/>
    <col min="7" max="7" width="17.00390625" style="2" customWidth="1"/>
    <col min="8" max="8" width="16.00390625" style="2" customWidth="1"/>
    <col min="9" max="9" width="13.375" style="2" customWidth="1"/>
    <col min="10" max="10" width="10.125" style="2" customWidth="1"/>
    <col min="11" max="16384" width="9.00390625" style="2" customWidth="1"/>
  </cols>
  <sheetData>
    <row r="1" ht="14.25">
      <c r="B1" s="1" t="s">
        <v>81</v>
      </c>
    </row>
    <row r="2" ht="12">
      <c r="J2" s="8" t="s">
        <v>52</v>
      </c>
    </row>
    <row r="3" spans="2:10" ht="12" customHeight="1">
      <c r="B3" s="19" t="s">
        <v>9</v>
      </c>
      <c r="C3" s="20"/>
      <c r="D3" s="20"/>
      <c r="E3" s="21"/>
      <c r="F3" s="9" t="s">
        <v>6</v>
      </c>
      <c r="G3" s="9" t="s">
        <v>10</v>
      </c>
      <c r="H3" s="9" t="s">
        <v>7</v>
      </c>
      <c r="I3" s="9" t="s">
        <v>49</v>
      </c>
      <c r="J3" s="9" t="s">
        <v>8</v>
      </c>
    </row>
    <row r="4" spans="2:10" ht="12">
      <c r="B4" s="4"/>
      <c r="C4" s="5"/>
      <c r="D4" s="5"/>
      <c r="E4" s="6"/>
      <c r="F4" s="3" t="s">
        <v>50</v>
      </c>
      <c r="G4" s="3" t="s">
        <v>50</v>
      </c>
      <c r="H4" s="3" t="s">
        <v>50</v>
      </c>
      <c r="I4" s="3" t="s">
        <v>50</v>
      </c>
      <c r="J4" s="3" t="s">
        <v>5</v>
      </c>
    </row>
    <row r="5" spans="2:10" ht="12" customHeight="1">
      <c r="B5" s="22" t="s">
        <v>23</v>
      </c>
      <c r="C5" s="23" t="s">
        <v>11</v>
      </c>
      <c r="D5" s="4"/>
      <c r="E5" s="7" t="s">
        <v>0</v>
      </c>
      <c r="F5" s="10">
        <v>593350530.6</v>
      </c>
      <c r="G5" s="10">
        <v>577112156.08</v>
      </c>
      <c r="H5" s="10">
        <v>16238374.52</v>
      </c>
      <c r="I5" s="10" t="s">
        <v>53</v>
      </c>
      <c r="J5" s="12">
        <v>97.3</v>
      </c>
    </row>
    <row r="6" spans="2:10" ht="12" customHeight="1">
      <c r="B6" s="22"/>
      <c r="C6" s="24"/>
      <c r="D6" s="4"/>
      <c r="E6" s="7" t="s">
        <v>12</v>
      </c>
      <c r="F6" s="10">
        <v>1415805</v>
      </c>
      <c r="G6" s="11">
        <v>1170403</v>
      </c>
      <c r="H6" s="11">
        <v>245402</v>
      </c>
      <c r="I6" s="10" t="s">
        <v>53</v>
      </c>
      <c r="J6" s="12">
        <v>82.7</v>
      </c>
    </row>
    <row r="7" spans="2:10" ht="12" customHeight="1">
      <c r="B7" s="22"/>
      <c r="C7" s="24"/>
      <c r="D7" s="4"/>
      <c r="E7" s="7" t="s">
        <v>13</v>
      </c>
      <c r="F7" s="10">
        <v>611143564.22</v>
      </c>
      <c r="G7" s="11">
        <v>439378802</v>
      </c>
      <c r="H7" s="11">
        <v>171688431.22</v>
      </c>
      <c r="I7" s="11">
        <v>76331</v>
      </c>
      <c r="J7" s="12">
        <v>91.9</v>
      </c>
    </row>
    <row r="8" spans="2:10" ht="12" customHeight="1">
      <c r="B8" s="22"/>
      <c r="C8" s="24"/>
      <c r="D8" s="4"/>
      <c r="E8" s="7" t="s">
        <v>14</v>
      </c>
      <c r="F8" s="10">
        <v>3638138</v>
      </c>
      <c r="G8" s="11">
        <v>2405062</v>
      </c>
      <c r="H8" s="11">
        <v>1232116</v>
      </c>
      <c r="I8" s="11">
        <v>960</v>
      </c>
      <c r="J8" s="12">
        <v>66.1</v>
      </c>
    </row>
    <row r="9" spans="2:10" ht="12" customHeight="1">
      <c r="B9" s="22"/>
      <c r="C9" s="25"/>
      <c r="D9" s="4"/>
      <c r="E9" s="7" t="s">
        <v>15</v>
      </c>
      <c r="F9" s="10">
        <f>SUM(F5:F8)</f>
        <v>1209548037.8200002</v>
      </c>
      <c r="G9" s="11">
        <f>SUM(G5:G8)</f>
        <v>1020066423.08</v>
      </c>
      <c r="H9" s="11">
        <f>SUM(H5:H8)</f>
        <v>189404323.74</v>
      </c>
      <c r="I9" s="11">
        <f>SUM(I5:I8)</f>
        <v>77291</v>
      </c>
      <c r="J9" s="12">
        <v>84.3</v>
      </c>
    </row>
    <row r="10" spans="2:10" ht="19.5" customHeight="1">
      <c r="B10" s="22"/>
      <c r="C10" s="23" t="s">
        <v>18</v>
      </c>
      <c r="D10" s="4"/>
      <c r="E10" s="7" t="s">
        <v>16</v>
      </c>
      <c r="F10" s="10">
        <v>16480642</v>
      </c>
      <c r="G10" s="11">
        <v>15046513</v>
      </c>
      <c r="H10" s="11">
        <v>1434129</v>
      </c>
      <c r="I10" s="10" t="s">
        <v>53</v>
      </c>
      <c r="J10" s="12">
        <v>91.3</v>
      </c>
    </row>
    <row r="11" spans="2:10" ht="22.5" customHeight="1">
      <c r="B11" s="22"/>
      <c r="C11" s="24"/>
      <c r="D11" s="4"/>
      <c r="E11" s="7" t="s">
        <v>17</v>
      </c>
      <c r="F11" s="10">
        <v>8187207</v>
      </c>
      <c r="G11" s="11">
        <v>5663722</v>
      </c>
      <c r="H11" s="11">
        <v>2518685</v>
      </c>
      <c r="I11" s="11">
        <v>4800</v>
      </c>
      <c r="J11" s="12">
        <v>69.2</v>
      </c>
    </row>
    <row r="12" spans="2:10" ht="21" customHeight="1">
      <c r="B12" s="22"/>
      <c r="C12" s="25"/>
      <c r="D12" s="4"/>
      <c r="E12" s="7" t="s">
        <v>15</v>
      </c>
      <c r="F12" s="10">
        <v>24667849</v>
      </c>
      <c r="G12" s="11">
        <v>20710235</v>
      </c>
      <c r="H12" s="11">
        <v>3952814</v>
      </c>
      <c r="I12" s="11">
        <v>4800</v>
      </c>
      <c r="J12" s="12">
        <v>84</v>
      </c>
    </row>
    <row r="13" spans="2:10" ht="12" customHeight="1">
      <c r="B13" s="22"/>
      <c r="C13" s="16" t="s">
        <v>19</v>
      </c>
      <c r="D13" s="17"/>
      <c r="E13" s="18"/>
      <c r="F13" s="10">
        <v>201483707.12</v>
      </c>
      <c r="G13" s="11">
        <v>182978887.66</v>
      </c>
      <c r="H13" s="11">
        <v>18504819.46</v>
      </c>
      <c r="I13" s="10" t="s">
        <v>53</v>
      </c>
      <c r="J13" s="12">
        <v>90.8</v>
      </c>
    </row>
    <row r="14" spans="2:10" ht="12" customHeight="1">
      <c r="B14" s="22"/>
      <c r="C14" s="16" t="s">
        <v>20</v>
      </c>
      <c r="D14" s="17"/>
      <c r="E14" s="18"/>
      <c r="F14" s="10">
        <v>178325250.87</v>
      </c>
      <c r="G14" s="11">
        <v>161823321.14</v>
      </c>
      <c r="H14" s="11">
        <v>16496844.83</v>
      </c>
      <c r="I14" s="11">
        <v>5084.9</v>
      </c>
      <c r="J14" s="12">
        <v>90.7</v>
      </c>
    </row>
    <row r="15" spans="2:10" ht="12" customHeight="1">
      <c r="B15" s="22"/>
      <c r="C15" s="16" t="s">
        <v>1</v>
      </c>
      <c r="D15" s="17"/>
      <c r="E15" s="18"/>
      <c r="F15" s="10">
        <v>46408353.3</v>
      </c>
      <c r="G15" s="11">
        <v>38608720</v>
      </c>
      <c r="H15" s="11">
        <v>7780524.1</v>
      </c>
      <c r="I15" s="11">
        <v>19109.2</v>
      </c>
      <c r="J15" s="12">
        <v>83.2</v>
      </c>
    </row>
    <row r="16" spans="2:10" ht="12" customHeight="1">
      <c r="B16" s="22"/>
      <c r="C16" s="16" t="s">
        <v>2</v>
      </c>
      <c r="D16" s="17"/>
      <c r="E16" s="18"/>
      <c r="F16" s="10">
        <v>8474338.6</v>
      </c>
      <c r="G16" s="11">
        <v>3202861.63</v>
      </c>
      <c r="H16" s="11">
        <v>5185552.67</v>
      </c>
      <c r="I16" s="11">
        <v>85924.3</v>
      </c>
      <c r="J16" s="12">
        <v>37.8</v>
      </c>
    </row>
    <row r="17" spans="2:10" ht="12" customHeight="1">
      <c r="B17" s="22"/>
      <c r="C17" s="16" t="s">
        <v>22</v>
      </c>
      <c r="D17" s="17"/>
      <c r="E17" s="18"/>
      <c r="F17" s="10">
        <v>5118034</v>
      </c>
      <c r="G17" s="11">
        <v>4960438</v>
      </c>
      <c r="H17" s="11">
        <v>157196</v>
      </c>
      <c r="I17" s="11">
        <v>400</v>
      </c>
      <c r="J17" s="12">
        <v>96.9</v>
      </c>
    </row>
    <row r="18" spans="2:10" ht="12" customHeight="1">
      <c r="B18" s="22"/>
      <c r="C18" s="16" t="s">
        <v>21</v>
      </c>
      <c r="D18" s="17"/>
      <c r="E18" s="18"/>
      <c r="F18" s="10">
        <f>SUM(F13:F17,F12,F9)</f>
        <v>1674025570.7100003</v>
      </c>
      <c r="G18" s="10">
        <f>SUM(G13:G17,G12,G9)</f>
        <v>1432350886.51</v>
      </c>
      <c r="H18" s="10">
        <f>SUM(H13:H17,H12,H9)</f>
        <v>241482074.8</v>
      </c>
      <c r="I18" s="10">
        <f>SUM(I13:I17,I12,I9)</f>
        <v>192609.4</v>
      </c>
      <c r="J18" s="12">
        <v>85.6</v>
      </c>
    </row>
    <row r="19" spans="2:10" ht="12" customHeight="1">
      <c r="B19" s="35" t="s">
        <v>46</v>
      </c>
      <c r="C19" s="16" t="s">
        <v>24</v>
      </c>
      <c r="D19" s="17"/>
      <c r="E19" s="18"/>
      <c r="F19" s="10">
        <v>5941354.51</v>
      </c>
      <c r="G19" s="11">
        <v>546285.33</v>
      </c>
      <c r="H19" s="11">
        <v>4984796.48</v>
      </c>
      <c r="I19" s="11">
        <v>410272.7</v>
      </c>
      <c r="J19" s="12">
        <v>9.2</v>
      </c>
    </row>
    <row r="20" spans="2:10" ht="12" customHeight="1">
      <c r="B20" s="36"/>
      <c r="C20" s="16" t="s">
        <v>25</v>
      </c>
      <c r="D20" s="17"/>
      <c r="E20" s="18"/>
      <c r="F20" s="10">
        <v>411304.4</v>
      </c>
      <c r="G20" s="11">
        <v>40179.1</v>
      </c>
      <c r="H20" s="11">
        <v>368303.2</v>
      </c>
      <c r="I20" s="11">
        <v>2822.1</v>
      </c>
      <c r="J20" s="12">
        <v>9.8</v>
      </c>
    </row>
    <row r="21" spans="2:10" ht="12" customHeight="1">
      <c r="B21" s="36"/>
      <c r="C21" s="16" t="s">
        <v>26</v>
      </c>
      <c r="D21" s="17"/>
      <c r="E21" s="18"/>
      <c r="F21" s="10">
        <v>846532.25</v>
      </c>
      <c r="G21" s="11">
        <v>70134.75</v>
      </c>
      <c r="H21" s="11">
        <v>771943.9</v>
      </c>
      <c r="I21" s="11">
        <v>4453.6</v>
      </c>
      <c r="J21" s="12">
        <v>8.3</v>
      </c>
    </row>
    <row r="22" spans="2:10" ht="12" customHeight="1">
      <c r="B22" s="36"/>
      <c r="C22" s="16" t="s">
        <v>27</v>
      </c>
      <c r="D22" s="17"/>
      <c r="E22" s="18"/>
      <c r="F22" s="10">
        <v>9480</v>
      </c>
      <c r="G22" s="10" t="s">
        <v>53</v>
      </c>
      <c r="H22" s="11">
        <v>9480</v>
      </c>
      <c r="I22" s="10" t="s">
        <v>53</v>
      </c>
      <c r="J22" s="14">
        <v>0</v>
      </c>
    </row>
    <row r="23" spans="2:10" ht="12" customHeight="1">
      <c r="B23" s="36"/>
      <c r="C23" s="16" t="s">
        <v>28</v>
      </c>
      <c r="D23" s="17"/>
      <c r="E23" s="18"/>
      <c r="F23" s="10" t="s">
        <v>53</v>
      </c>
      <c r="G23" s="10" t="s">
        <v>53</v>
      </c>
      <c r="H23" s="10" t="s">
        <v>53</v>
      </c>
      <c r="I23" s="10" t="s">
        <v>53</v>
      </c>
      <c r="J23" s="14">
        <v>0</v>
      </c>
    </row>
    <row r="24" spans="2:10" ht="12" customHeight="1">
      <c r="B24" s="36"/>
      <c r="C24" s="16" t="s">
        <v>29</v>
      </c>
      <c r="D24" s="17"/>
      <c r="E24" s="18"/>
      <c r="F24" s="10">
        <v>173.46</v>
      </c>
      <c r="G24" s="11">
        <v>173.46</v>
      </c>
      <c r="H24" s="10" t="s">
        <v>53</v>
      </c>
      <c r="I24" s="10" t="s">
        <v>53</v>
      </c>
      <c r="J24" s="12">
        <v>100</v>
      </c>
    </row>
    <row r="25" spans="2:10" ht="12" customHeight="1">
      <c r="B25" s="36"/>
      <c r="C25" s="16" t="s">
        <v>30</v>
      </c>
      <c r="D25" s="17"/>
      <c r="E25" s="18"/>
      <c r="F25" s="10" t="s">
        <v>53</v>
      </c>
      <c r="G25" s="10" t="s">
        <v>53</v>
      </c>
      <c r="H25" s="10" t="s">
        <v>53</v>
      </c>
      <c r="I25" s="10" t="s">
        <v>53</v>
      </c>
      <c r="J25" s="14">
        <v>0</v>
      </c>
    </row>
    <row r="26" spans="2:10" ht="12" customHeight="1">
      <c r="B26" s="36"/>
      <c r="C26" s="16" t="s">
        <v>48</v>
      </c>
      <c r="D26" s="17"/>
      <c r="E26" s="18"/>
      <c r="F26" s="10">
        <v>457662</v>
      </c>
      <c r="G26" s="11">
        <v>28134</v>
      </c>
      <c r="H26" s="11">
        <v>410276</v>
      </c>
      <c r="I26" s="11">
        <v>19252</v>
      </c>
      <c r="J26" s="12">
        <v>6.1</v>
      </c>
    </row>
    <row r="27" spans="2:10" ht="12" customHeight="1">
      <c r="B27" s="36"/>
      <c r="C27" s="16" t="s">
        <v>31</v>
      </c>
      <c r="D27" s="17"/>
      <c r="E27" s="18"/>
      <c r="F27" s="10">
        <v>6122.1</v>
      </c>
      <c r="G27" s="11">
        <v>159.8</v>
      </c>
      <c r="H27" s="11">
        <v>5338</v>
      </c>
      <c r="I27" s="11">
        <v>624.3</v>
      </c>
      <c r="J27" s="12">
        <v>2.6</v>
      </c>
    </row>
    <row r="28" spans="2:10" ht="12" customHeight="1">
      <c r="B28" s="36"/>
      <c r="C28" s="16" t="s">
        <v>32</v>
      </c>
      <c r="D28" s="17"/>
      <c r="E28" s="18"/>
      <c r="F28" s="10">
        <v>12720927.67</v>
      </c>
      <c r="G28" s="11">
        <v>1824037.09</v>
      </c>
      <c r="H28" s="11">
        <v>10811073.74</v>
      </c>
      <c r="I28" s="11">
        <v>85816.84</v>
      </c>
      <c r="J28" s="12">
        <v>14.3</v>
      </c>
    </row>
    <row r="29" spans="2:10" ht="12" customHeight="1">
      <c r="B29" s="36"/>
      <c r="C29" s="16" t="s">
        <v>33</v>
      </c>
      <c r="D29" s="17"/>
      <c r="E29" s="18"/>
      <c r="F29" s="10">
        <v>1170087.5</v>
      </c>
      <c r="G29" s="11">
        <v>250825</v>
      </c>
      <c r="H29" s="11">
        <v>954370.5</v>
      </c>
      <c r="I29" s="11">
        <v>9892</v>
      </c>
      <c r="J29" s="12">
        <v>17.6</v>
      </c>
    </row>
    <row r="30" spans="2:10" ht="12" customHeight="1">
      <c r="B30" s="36"/>
      <c r="C30" s="16" t="s">
        <v>34</v>
      </c>
      <c r="D30" s="17" t="s">
        <v>3</v>
      </c>
      <c r="E30" s="18"/>
      <c r="F30" s="10">
        <v>5000</v>
      </c>
      <c r="G30" s="11">
        <v>5000</v>
      </c>
      <c r="H30" s="10" t="s">
        <v>53</v>
      </c>
      <c r="I30" s="10" t="s">
        <v>53</v>
      </c>
      <c r="J30" s="12">
        <v>100</v>
      </c>
    </row>
    <row r="31" spans="2:10" ht="12" customHeight="1">
      <c r="B31" s="36"/>
      <c r="C31" s="16" t="s">
        <v>19</v>
      </c>
      <c r="D31" s="17"/>
      <c r="E31" s="18"/>
      <c r="F31" s="10">
        <v>12990</v>
      </c>
      <c r="G31" s="11">
        <v>4130</v>
      </c>
      <c r="H31" s="11">
        <v>8860</v>
      </c>
      <c r="I31" s="10" t="s">
        <v>53</v>
      </c>
      <c r="J31" s="12">
        <v>31.8</v>
      </c>
    </row>
    <row r="32" spans="2:10" ht="12" customHeight="1">
      <c r="B32" s="36"/>
      <c r="C32" s="16" t="s">
        <v>35</v>
      </c>
      <c r="D32" s="17"/>
      <c r="E32" s="18"/>
      <c r="F32" s="10">
        <v>48970</v>
      </c>
      <c r="G32" s="11">
        <v>3500</v>
      </c>
      <c r="H32" s="11">
        <v>43360</v>
      </c>
      <c r="I32" s="11">
        <v>2110</v>
      </c>
      <c r="J32" s="12">
        <v>7.1</v>
      </c>
    </row>
    <row r="33" spans="2:10" ht="12" customHeight="1">
      <c r="B33" s="36"/>
      <c r="C33" s="16" t="s">
        <v>36</v>
      </c>
      <c r="D33" s="17" t="s">
        <v>4</v>
      </c>
      <c r="E33" s="18"/>
      <c r="F33" s="10">
        <v>12300</v>
      </c>
      <c r="G33" s="11">
        <v>1450</v>
      </c>
      <c r="H33" s="11">
        <v>10550</v>
      </c>
      <c r="I33" s="11">
        <v>300</v>
      </c>
      <c r="J33" s="12">
        <v>11.8</v>
      </c>
    </row>
    <row r="34" spans="2:10" ht="12" customHeight="1">
      <c r="B34" s="37"/>
      <c r="C34" s="23" t="s">
        <v>39</v>
      </c>
      <c r="D34" s="4"/>
      <c r="E34" s="7" t="s">
        <v>37</v>
      </c>
      <c r="F34" s="10">
        <v>787904.95</v>
      </c>
      <c r="G34" s="11">
        <v>8086.9</v>
      </c>
      <c r="H34" s="11">
        <v>50986.3</v>
      </c>
      <c r="I34" s="11">
        <v>728831.75</v>
      </c>
      <c r="J34" s="12">
        <v>1</v>
      </c>
    </row>
    <row r="35" spans="2:10" ht="12" customHeight="1">
      <c r="B35" s="37"/>
      <c r="C35" s="24"/>
      <c r="D35" s="4"/>
      <c r="E35" s="7" t="s">
        <v>38</v>
      </c>
      <c r="F35" s="10">
        <v>2448607.7</v>
      </c>
      <c r="G35" s="11">
        <v>1034059</v>
      </c>
      <c r="H35" s="11">
        <v>1414548.7</v>
      </c>
      <c r="I35" s="10" t="s">
        <v>53</v>
      </c>
      <c r="J35" s="12">
        <v>42.2</v>
      </c>
    </row>
    <row r="36" spans="2:10" ht="12">
      <c r="B36" s="37"/>
      <c r="C36" s="25"/>
      <c r="D36" s="4"/>
      <c r="E36" s="7" t="s">
        <v>15</v>
      </c>
      <c r="F36" s="10">
        <f>SUM(F34:F35)</f>
        <v>3236512.6500000004</v>
      </c>
      <c r="G36" s="11">
        <f>SUM(G34:G35)</f>
        <v>1042145.9</v>
      </c>
      <c r="H36" s="11">
        <f>SUM(H34:H35)</f>
        <v>1465535</v>
      </c>
      <c r="I36" s="11">
        <f>SUM(I34:I35)</f>
        <v>728831.75</v>
      </c>
      <c r="J36" s="12">
        <v>31.2</v>
      </c>
    </row>
    <row r="37" spans="2:10" ht="14.25" customHeight="1">
      <c r="B37" s="37"/>
      <c r="C37" s="26" t="s">
        <v>40</v>
      </c>
      <c r="D37" s="27"/>
      <c r="E37" s="7" t="s">
        <v>37</v>
      </c>
      <c r="F37" s="10">
        <v>38532.3</v>
      </c>
      <c r="G37" s="11">
        <v>8360.7</v>
      </c>
      <c r="H37" s="10" t="s">
        <v>53</v>
      </c>
      <c r="I37" s="11">
        <v>30171.6</v>
      </c>
      <c r="J37" s="12">
        <v>21.7</v>
      </c>
    </row>
    <row r="38" spans="2:10" ht="11.25" customHeight="1">
      <c r="B38" s="37"/>
      <c r="C38" s="28"/>
      <c r="D38" s="29"/>
      <c r="E38" s="7" t="s">
        <v>38</v>
      </c>
      <c r="F38" s="10">
        <v>33781.9</v>
      </c>
      <c r="G38" s="11">
        <v>7974.1</v>
      </c>
      <c r="H38" s="11">
        <v>25807.8</v>
      </c>
      <c r="I38" s="10" t="s">
        <v>53</v>
      </c>
      <c r="J38" s="12">
        <v>23.6</v>
      </c>
    </row>
    <row r="39" spans="2:10" ht="12.75" customHeight="1">
      <c r="B39" s="37"/>
      <c r="C39" s="30"/>
      <c r="D39" s="31"/>
      <c r="E39" s="7" t="s">
        <v>15</v>
      </c>
      <c r="F39" s="10">
        <f>SUM(F37:F38)</f>
        <v>72314.20000000001</v>
      </c>
      <c r="G39" s="11">
        <f>SUM(G37:G38)</f>
        <v>16334.800000000001</v>
      </c>
      <c r="H39" s="11">
        <f>SUM(H37:H38)</f>
        <v>25807.8</v>
      </c>
      <c r="I39" s="11">
        <f>SUM(I37:I38)</f>
        <v>30171.6</v>
      </c>
      <c r="J39" s="12">
        <v>22.6</v>
      </c>
    </row>
    <row r="40" spans="2:10" ht="12">
      <c r="B40" s="37"/>
      <c r="C40" s="4"/>
      <c r="D40" s="5"/>
      <c r="E40" s="7" t="s">
        <v>41</v>
      </c>
      <c r="F40" s="10">
        <v>1010</v>
      </c>
      <c r="G40" s="11">
        <v>30</v>
      </c>
      <c r="H40" s="11">
        <v>520</v>
      </c>
      <c r="I40" s="11">
        <v>460</v>
      </c>
      <c r="J40" s="12">
        <v>3</v>
      </c>
    </row>
    <row r="41" spans="2:10" ht="12">
      <c r="B41" s="37"/>
      <c r="C41" s="4"/>
      <c r="D41" s="5"/>
      <c r="E41" s="7" t="s">
        <v>42</v>
      </c>
      <c r="F41" s="10">
        <v>57259.35</v>
      </c>
      <c r="G41" s="11">
        <v>8076.1</v>
      </c>
      <c r="H41" s="11">
        <v>46294.35</v>
      </c>
      <c r="I41" s="11">
        <v>2888.9</v>
      </c>
      <c r="J41" s="12">
        <v>14.1</v>
      </c>
    </row>
    <row r="42" spans="2:10" ht="12">
      <c r="B42" s="37"/>
      <c r="C42" s="4"/>
      <c r="D42" s="5"/>
      <c r="E42" s="7" t="s">
        <v>43</v>
      </c>
      <c r="F42" s="10">
        <v>3792142.45</v>
      </c>
      <c r="G42" s="11">
        <v>1519959.35</v>
      </c>
      <c r="H42" s="11">
        <v>2224246.55</v>
      </c>
      <c r="I42" s="11">
        <v>47936.55</v>
      </c>
      <c r="J42" s="12">
        <v>40.1</v>
      </c>
    </row>
    <row r="43" spans="2:10" ht="12" customHeight="1">
      <c r="B43" s="37"/>
      <c r="C43" s="16" t="s">
        <v>44</v>
      </c>
      <c r="D43" s="17"/>
      <c r="E43" s="18"/>
      <c r="F43" s="10">
        <f>SUM(F19:F33,F36,F39,F40:F42)</f>
        <v>28802142.54</v>
      </c>
      <c r="G43" s="10">
        <v>5315554.68</v>
      </c>
      <c r="H43" s="10">
        <f>SUM(H19:H33,H36,H39,H40:H42)</f>
        <v>22140755.520000003</v>
      </c>
      <c r="I43" s="10">
        <f>SUM(I19:I33,I36,I39,I40:I42)</f>
        <v>1345832.34</v>
      </c>
      <c r="J43" s="12">
        <v>18.5</v>
      </c>
    </row>
    <row r="44" spans="2:10" ht="12">
      <c r="B44" s="38"/>
      <c r="C44" s="32" t="s">
        <v>45</v>
      </c>
      <c r="D44" s="33"/>
      <c r="E44" s="34" t="s">
        <v>51</v>
      </c>
      <c r="F44" s="15">
        <f>SUM(F18,F43)</f>
        <v>1702827713.2500002</v>
      </c>
      <c r="G44" s="15">
        <f>SUM(G18,G43)</f>
        <v>1437666441.19</v>
      </c>
      <c r="H44" s="15">
        <f>SUM(H18,H43)</f>
        <v>263622830.32000002</v>
      </c>
      <c r="I44" s="15">
        <f>SUM(I18,I43)</f>
        <v>1538441.74</v>
      </c>
      <c r="J44" s="13">
        <v>80.4</v>
      </c>
    </row>
    <row r="46" ht="12">
      <c r="B46" s="8" t="s">
        <v>47</v>
      </c>
    </row>
  </sheetData>
  <mergeCells count="30">
    <mergeCell ref="C44:E44"/>
    <mergeCell ref="C34:C36"/>
    <mergeCell ref="B19:B44"/>
    <mergeCell ref="C19:E19"/>
    <mergeCell ref="C30:E30"/>
    <mergeCell ref="C33:E33"/>
    <mergeCell ref="C31:E31"/>
    <mergeCell ref="C32:E32"/>
    <mergeCell ref="C20:E20"/>
    <mergeCell ref="C21:E21"/>
    <mergeCell ref="C18:E18"/>
    <mergeCell ref="C15:E15"/>
    <mergeCell ref="C37:D39"/>
    <mergeCell ref="C43:E43"/>
    <mergeCell ref="C29:E29"/>
    <mergeCell ref="C26:E26"/>
    <mergeCell ref="C24:E24"/>
    <mergeCell ref="C25:E25"/>
    <mergeCell ref="C27:E27"/>
    <mergeCell ref="C28:E28"/>
    <mergeCell ref="C22:E22"/>
    <mergeCell ref="C23:E23"/>
    <mergeCell ref="B3:E3"/>
    <mergeCell ref="B5:B18"/>
    <mergeCell ref="C10:C12"/>
    <mergeCell ref="C13:E13"/>
    <mergeCell ref="C14:E14"/>
    <mergeCell ref="C5:C9"/>
    <mergeCell ref="C16:E16"/>
    <mergeCell ref="C17:E17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46"/>
  <sheetViews>
    <sheetView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.875" style="2" customWidth="1"/>
    <col min="5" max="5" width="15.75390625" style="2" bestFit="1" customWidth="1"/>
    <col min="6" max="6" width="17.75390625" style="2" customWidth="1"/>
    <col min="7" max="7" width="17.00390625" style="2" customWidth="1"/>
    <col min="8" max="8" width="16.00390625" style="2" customWidth="1"/>
    <col min="9" max="9" width="13.375" style="2" customWidth="1"/>
    <col min="10" max="16384" width="9.00390625" style="2" customWidth="1"/>
  </cols>
  <sheetData>
    <row r="1" ht="14.25">
      <c r="B1" s="1" t="s">
        <v>82</v>
      </c>
    </row>
    <row r="2" ht="12">
      <c r="I2" s="8" t="s">
        <v>52</v>
      </c>
    </row>
    <row r="3" spans="2:9" ht="12" customHeight="1">
      <c r="B3" s="19" t="s">
        <v>9</v>
      </c>
      <c r="C3" s="20"/>
      <c r="D3" s="20"/>
      <c r="E3" s="21"/>
      <c r="F3" s="9" t="s">
        <v>54</v>
      </c>
      <c r="G3" s="9" t="s">
        <v>10</v>
      </c>
      <c r="H3" s="9" t="s">
        <v>55</v>
      </c>
      <c r="I3" s="9" t="s">
        <v>49</v>
      </c>
    </row>
    <row r="4" spans="2:9" ht="12">
      <c r="B4" s="4"/>
      <c r="C4" s="5"/>
      <c r="D4" s="5"/>
      <c r="E4" s="6"/>
      <c r="F4" s="3" t="s">
        <v>50</v>
      </c>
      <c r="G4" s="3" t="s">
        <v>50</v>
      </c>
      <c r="H4" s="3" t="s">
        <v>50</v>
      </c>
      <c r="I4" s="3" t="s">
        <v>50</v>
      </c>
    </row>
    <row r="5" spans="2:9" ht="12" customHeight="1">
      <c r="B5" s="22" t="s">
        <v>23</v>
      </c>
      <c r="C5" s="23" t="s">
        <v>11</v>
      </c>
      <c r="D5" s="4"/>
      <c r="E5" s="7" t="s">
        <v>56</v>
      </c>
      <c r="F5" s="10">
        <v>503816194.7</v>
      </c>
      <c r="G5" s="10">
        <v>486841198.5</v>
      </c>
      <c r="H5" s="10">
        <v>16867568.2</v>
      </c>
      <c r="I5" s="10">
        <v>107428</v>
      </c>
    </row>
    <row r="6" spans="2:9" ht="12" customHeight="1">
      <c r="B6" s="22"/>
      <c r="C6" s="24"/>
      <c r="D6" s="4"/>
      <c r="E6" s="7" t="s">
        <v>12</v>
      </c>
      <c r="F6" s="10">
        <v>1841909</v>
      </c>
      <c r="G6" s="11">
        <v>1529397</v>
      </c>
      <c r="H6" s="11">
        <v>309625</v>
      </c>
      <c r="I6" s="11">
        <v>2887</v>
      </c>
    </row>
    <row r="7" spans="2:9" ht="12" customHeight="1">
      <c r="B7" s="22"/>
      <c r="C7" s="24"/>
      <c r="D7" s="4"/>
      <c r="E7" s="7" t="s">
        <v>13</v>
      </c>
      <c r="F7" s="10">
        <v>674716386.02</v>
      </c>
      <c r="G7" s="11">
        <v>480835385.8</v>
      </c>
      <c r="H7" s="11">
        <v>193881000.22</v>
      </c>
      <c r="I7" s="11" t="s">
        <v>57</v>
      </c>
    </row>
    <row r="8" spans="2:9" ht="12" customHeight="1">
      <c r="B8" s="22"/>
      <c r="C8" s="24"/>
      <c r="D8" s="4"/>
      <c r="E8" s="7" t="s">
        <v>14</v>
      </c>
      <c r="F8" s="10">
        <v>3512778</v>
      </c>
      <c r="G8" s="11">
        <v>2222970</v>
      </c>
      <c r="H8" s="11">
        <v>1289808</v>
      </c>
      <c r="I8" s="11" t="s">
        <v>57</v>
      </c>
    </row>
    <row r="9" spans="2:9" ht="12" customHeight="1">
      <c r="B9" s="22"/>
      <c r="C9" s="25"/>
      <c r="D9" s="4"/>
      <c r="E9" s="7" t="s">
        <v>15</v>
      </c>
      <c r="F9" s="10">
        <f>SUM(F5:F8)</f>
        <v>1183887267.72</v>
      </c>
      <c r="G9" s="11">
        <f>SUM(G5:G8)</f>
        <v>971428951.3</v>
      </c>
      <c r="H9" s="11">
        <f>SUM(H5:H8)</f>
        <v>212348001.42</v>
      </c>
      <c r="I9" s="11">
        <f>SUM(I5:I8)</f>
        <v>110315</v>
      </c>
    </row>
    <row r="10" spans="2:9" ht="19.5" customHeight="1">
      <c r="B10" s="22"/>
      <c r="C10" s="23" t="s">
        <v>18</v>
      </c>
      <c r="D10" s="4"/>
      <c r="E10" s="7" t="s">
        <v>16</v>
      </c>
      <c r="F10" s="10">
        <v>20248574</v>
      </c>
      <c r="G10" s="11">
        <v>19076059</v>
      </c>
      <c r="H10" s="11">
        <v>1172515</v>
      </c>
      <c r="I10" s="11" t="s">
        <v>58</v>
      </c>
    </row>
    <row r="11" spans="2:9" ht="22.5" customHeight="1">
      <c r="B11" s="22"/>
      <c r="C11" s="24"/>
      <c r="D11" s="4"/>
      <c r="E11" s="7" t="s">
        <v>17</v>
      </c>
      <c r="F11" s="10">
        <v>15346996</v>
      </c>
      <c r="G11" s="11">
        <v>12253623</v>
      </c>
      <c r="H11" s="11">
        <v>3093373</v>
      </c>
      <c r="I11" s="11" t="s">
        <v>59</v>
      </c>
    </row>
    <row r="12" spans="2:9" ht="21" customHeight="1">
      <c r="B12" s="22"/>
      <c r="C12" s="25"/>
      <c r="D12" s="4"/>
      <c r="E12" s="7" t="s">
        <v>15</v>
      </c>
      <c r="F12" s="10">
        <f>SUM(F10:F11)</f>
        <v>35595570</v>
      </c>
      <c r="G12" s="10">
        <f>SUM(G10:G11)</f>
        <v>31329682</v>
      </c>
      <c r="H12" s="10">
        <f>SUM(H10:H11)</f>
        <v>4265888</v>
      </c>
      <c r="I12" s="11" t="s">
        <v>60</v>
      </c>
    </row>
    <row r="13" spans="2:9" ht="12" customHeight="1">
      <c r="B13" s="22"/>
      <c r="C13" s="16" t="s">
        <v>19</v>
      </c>
      <c r="D13" s="17"/>
      <c r="E13" s="18"/>
      <c r="F13" s="10">
        <v>203445869.91</v>
      </c>
      <c r="G13" s="11">
        <v>193845638.61</v>
      </c>
      <c r="H13" s="11">
        <v>9600231.3</v>
      </c>
      <c r="I13" s="11" t="s">
        <v>61</v>
      </c>
    </row>
    <row r="14" spans="2:9" ht="12" customHeight="1">
      <c r="B14" s="22"/>
      <c r="C14" s="16" t="s">
        <v>20</v>
      </c>
      <c r="D14" s="17"/>
      <c r="E14" s="18"/>
      <c r="F14" s="10">
        <v>159707228.47</v>
      </c>
      <c r="G14" s="11">
        <v>143943727.86</v>
      </c>
      <c r="H14" s="11">
        <v>15763500.61</v>
      </c>
      <c r="I14" s="11" t="s">
        <v>62</v>
      </c>
    </row>
    <row r="15" spans="2:9" ht="12" customHeight="1">
      <c r="B15" s="22"/>
      <c r="C15" s="16" t="s">
        <v>63</v>
      </c>
      <c r="D15" s="17"/>
      <c r="E15" s="18"/>
      <c r="F15" s="10">
        <v>40781551.2</v>
      </c>
      <c r="G15" s="11">
        <v>33397846.9</v>
      </c>
      <c r="H15" s="11">
        <v>7380704.3</v>
      </c>
      <c r="I15" s="11">
        <v>3000</v>
      </c>
    </row>
    <row r="16" spans="2:9" ht="12" customHeight="1">
      <c r="B16" s="22"/>
      <c r="C16" s="16" t="s">
        <v>64</v>
      </c>
      <c r="D16" s="17"/>
      <c r="E16" s="18"/>
      <c r="F16" s="10">
        <v>5422519.4</v>
      </c>
      <c r="G16" s="11">
        <v>1563822.8</v>
      </c>
      <c r="H16" s="11">
        <v>3858696.6</v>
      </c>
      <c r="I16" s="11" t="s">
        <v>65</v>
      </c>
    </row>
    <row r="17" spans="2:9" ht="12" customHeight="1">
      <c r="B17" s="22"/>
      <c r="C17" s="16" t="s">
        <v>22</v>
      </c>
      <c r="D17" s="17"/>
      <c r="E17" s="18"/>
      <c r="F17" s="10">
        <v>6130700</v>
      </c>
      <c r="G17" s="11">
        <v>5960866</v>
      </c>
      <c r="H17" s="11">
        <v>169834</v>
      </c>
      <c r="I17" s="11" t="s">
        <v>66</v>
      </c>
    </row>
    <row r="18" spans="2:9" ht="12" customHeight="1">
      <c r="B18" s="22"/>
      <c r="C18" s="16" t="s">
        <v>21</v>
      </c>
      <c r="D18" s="17"/>
      <c r="E18" s="18"/>
      <c r="F18" s="10">
        <f>SUM(F13:F17,F12,F9)</f>
        <v>1634970706.7</v>
      </c>
      <c r="G18" s="10">
        <f>SUM(G13:G17,G12,G9)</f>
        <v>1381470535.47</v>
      </c>
      <c r="H18" s="10">
        <f>SUM(H13:H17,H12,H9)</f>
        <v>253386856.23</v>
      </c>
      <c r="I18" s="10">
        <f>SUM(I13:I17,I12,I9)</f>
        <v>113315</v>
      </c>
    </row>
    <row r="19" spans="2:9" ht="12" customHeight="1">
      <c r="B19" s="35" t="s">
        <v>46</v>
      </c>
      <c r="C19" s="16" t="s">
        <v>24</v>
      </c>
      <c r="D19" s="17"/>
      <c r="E19" s="18"/>
      <c r="F19" s="10">
        <v>7579209.31</v>
      </c>
      <c r="G19" s="11">
        <v>1617689.38</v>
      </c>
      <c r="H19" s="11">
        <v>5924218.03</v>
      </c>
      <c r="I19" s="11">
        <v>37301.9</v>
      </c>
    </row>
    <row r="20" spans="2:9" ht="12" customHeight="1">
      <c r="B20" s="36"/>
      <c r="C20" s="16" t="s">
        <v>25</v>
      </c>
      <c r="D20" s="17"/>
      <c r="E20" s="18"/>
      <c r="F20" s="10">
        <v>500642.2</v>
      </c>
      <c r="G20" s="11">
        <v>90199.8</v>
      </c>
      <c r="H20" s="11">
        <v>410442.4</v>
      </c>
      <c r="I20" s="11" t="s">
        <v>60</v>
      </c>
    </row>
    <row r="21" spans="2:9" ht="12" customHeight="1">
      <c r="B21" s="36"/>
      <c r="C21" s="16" t="s">
        <v>26</v>
      </c>
      <c r="D21" s="17"/>
      <c r="E21" s="18"/>
      <c r="F21" s="10">
        <v>1074812.2</v>
      </c>
      <c r="G21" s="11">
        <v>243575.95</v>
      </c>
      <c r="H21" s="11">
        <v>831236.25</v>
      </c>
      <c r="I21" s="11" t="s">
        <v>67</v>
      </c>
    </row>
    <row r="22" spans="2:9" ht="12" customHeight="1">
      <c r="B22" s="36"/>
      <c r="C22" s="16" t="s">
        <v>27</v>
      </c>
      <c r="D22" s="17"/>
      <c r="E22" s="18"/>
      <c r="F22" s="10">
        <v>51111</v>
      </c>
      <c r="G22" s="11">
        <v>41631</v>
      </c>
      <c r="H22" s="11">
        <v>9480</v>
      </c>
      <c r="I22" s="11" t="s">
        <v>65</v>
      </c>
    </row>
    <row r="23" spans="2:9" ht="12" customHeight="1">
      <c r="B23" s="36"/>
      <c r="C23" s="16" t="s">
        <v>28</v>
      </c>
      <c r="D23" s="17"/>
      <c r="E23" s="18"/>
      <c r="F23" s="10">
        <v>95544.2</v>
      </c>
      <c r="G23" s="11">
        <v>95544.2</v>
      </c>
      <c r="H23" s="11" t="s">
        <v>68</v>
      </c>
      <c r="I23" s="11" t="s">
        <v>68</v>
      </c>
    </row>
    <row r="24" spans="2:9" ht="12" customHeight="1">
      <c r="B24" s="36"/>
      <c r="C24" s="16" t="s">
        <v>29</v>
      </c>
      <c r="D24" s="17"/>
      <c r="E24" s="18"/>
      <c r="F24" s="10">
        <v>1163.86</v>
      </c>
      <c r="G24" s="11">
        <v>1163.86</v>
      </c>
      <c r="H24" s="11" t="s">
        <v>69</v>
      </c>
      <c r="I24" s="11" t="s">
        <v>70</v>
      </c>
    </row>
    <row r="25" spans="2:9" ht="12" customHeight="1">
      <c r="B25" s="36"/>
      <c r="C25" s="16" t="s">
        <v>30</v>
      </c>
      <c r="D25" s="17"/>
      <c r="E25" s="18"/>
      <c r="F25" s="10">
        <v>16.7</v>
      </c>
      <c r="G25" s="11">
        <v>16.7</v>
      </c>
      <c r="H25" s="11" t="s">
        <v>71</v>
      </c>
      <c r="I25" s="11" t="s">
        <v>71</v>
      </c>
    </row>
    <row r="26" spans="2:9" ht="12" customHeight="1">
      <c r="B26" s="36"/>
      <c r="C26" s="16" t="s">
        <v>48</v>
      </c>
      <c r="D26" s="17"/>
      <c r="E26" s="18"/>
      <c r="F26" s="10">
        <v>576509</v>
      </c>
      <c r="G26" s="11">
        <v>121130</v>
      </c>
      <c r="H26" s="11">
        <v>455379</v>
      </c>
      <c r="I26" s="11" t="s">
        <v>72</v>
      </c>
    </row>
    <row r="27" spans="2:9" ht="12" customHeight="1">
      <c r="B27" s="36"/>
      <c r="C27" s="16" t="s">
        <v>31</v>
      </c>
      <c r="D27" s="17"/>
      <c r="E27" s="18"/>
      <c r="F27" s="10">
        <v>6124.1</v>
      </c>
      <c r="G27" s="11">
        <v>2</v>
      </c>
      <c r="H27" s="11">
        <v>6122.1</v>
      </c>
      <c r="I27" s="11" t="s">
        <v>73</v>
      </c>
    </row>
    <row r="28" spans="2:9" ht="12" customHeight="1">
      <c r="B28" s="36"/>
      <c r="C28" s="16" t="s">
        <v>32</v>
      </c>
      <c r="D28" s="17"/>
      <c r="E28" s="18"/>
      <c r="F28" s="10">
        <v>20208406.37</v>
      </c>
      <c r="G28" s="11">
        <v>7488965.7</v>
      </c>
      <c r="H28" s="11">
        <v>12719440.67</v>
      </c>
      <c r="I28" s="11" t="s">
        <v>74</v>
      </c>
    </row>
    <row r="29" spans="2:9" ht="12" customHeight="1">
      <c r="B29" s="36"/>
      <c r="C29" s="16" t="s">
        <v>33</v>
      </c>
      <c r="D29" s="17"/>
      <c r="E29" s="18"/>
      <c r="F29" s="10">
        <v>1536654.5</v>
      </c>
      <c r="G29" s="11">
        <v>485994</v>
      </c>
      <c r="H29" s="11">
        <v>1050660.5</v>
      </c>
      <c r="I29" s="11" t="s">
        <v>75</v>
      </c>
    </row>
    <row r="30" spans="2:9" ht="12" customHeight="1">
      <c r="B30" s="36"/>
      <c r="C30" s="16" t="s">
        <v>34</v>
      </c>
      <c r="D30" s="17" t="s">
        <v>76</v>
      </c>
      <c r="E30" s="18"/>
      <c r="F30" s="10">
        <v>22000</v>
      </c>
      <c r="G30" s="11">
        <v>17000</v>
      </c>
      <c r="H30" s="11">
        <v>5000</v>
      </c>
      <c r="I30" s="11" t="s">
        <v>77</v>
      </c>
    </row>
    <row r="31" spans="2:9" ht="12" customHeight="1">
      <c r="B31" s="36"/>
      <c r="C31" s="16" t="s">
        <v>19</v>
      </c>
      <c r="D31" s="17"/>
      <c r="E31" s="18"/>
      <c r="F31" s="10">
        <v>44176.2</v>
      </c>
      <c r="G31" s="11">
        <v>31186.2</v>
      </c>
      <c r="H31" s="11">
        <v>12990</v>
      </c>
      <c r="I31" s="11" t="s">
        <v>61</v>
      </c>
    </row>
    <row r="32" spans="2:9" ht="12" customHeight="1">
      <c r="B32" s="36"/>
      <c r="C32" s="16" t="s">
        <v>35</v>
      </c>
      <c r="D32" s="17"/>
      <c r="E32" s="18"/>
      <c r="F32" s="10">
        <v>59400</v>
      </c>
      <c r="G32" s="11">
        <v>10610</v>
      </c>
      <c r="H32" s="11">
        <v>48790</v>
      </c>
      <c r="I32" s="11" t="s">
        <v>78</v>
      </c>
    </row>
    <row r="33" spans="2:9" ht="12" customHeight="1">
      <c r="B33" s="36"/>
      <c r="C33" s="16" t="s">
        <v>36</v>
      </c>
      <c r="D33" s="17" t="s">
        <v>79</v>
      </c>
      <c r="E33" s="18"/>
      <c r="F33" s="10">
        <v>16860</v>
      </c>
      <c r="G33" s="11">
        <v>4560</v>
      </c>
      <c r="H33" s="11">
        <v>12300</v>
      </c>
      <c r="I33" s="11" t="s">
        <v>80</v>
      </c>
    </row>
    <row r="34" spans="2:9" ht="12" customHeight="1">
      <c r="B34" s="37"/>
      <c r="C34" s="23" t="s">
        <v>39</v>
      </c>
      <c r="D34" s="4"/>
      <c r="E34" s="7" t="s">
        <v>37</v>
      </c>
      <c r="F34" s="10">
        <v>846359.75</v>
      </c>
      <c r="G34" s="11">
        <v>57836</v>
      </c>
      <c r="H34" s="11">
        <v>788523.75</v>
      </c>
      <c r="I34" s="11" t="s">
        <v>72</v>
      </c>
    </row>
    <row r="35" spans="2:9" ht="12" customHeight="1">
      <c r="B35" s="37"/>
      <c r="C35" s="24"/>
      <c r="D35" s="4"/>
      <c r="E35" s="7" t="s">
        <v>38</v>
      </c>
      <c r="F35" s="10">
        <v>3620915.89</v>
      </c>
      <c r="G35" s="11">
        <v>2069266.99</v>
      </c>
      <c r="H35" s="11">
        <v>1544525.4</v>
      </c>
      <c r="I35" s="11">
        <v>7123.5</v>
      </c>
    </row>
    <row r="36" spans="2:9" ht="12">
      <c r="B36" s="37"/>
      <c r="C36" s="25"/>
      <c r="D36" s="4"/>
      <c r="E36" s="7" t="s">
        <v>15</v>
      </c>
      <c r="F36" s="10">
        <f>SUM(F34:F35)</f>
        <v>4467275.640000001</v>
      </c>
      <c r="G36" s="11">
        <f>SUM(G34:G35)</f>
        <v>2127102.99</v>
      </c>
      <c r="H36" s="11">
        <f>SUM(H34:H35)</f>
        <v>2333049.15</v>
      </c>
      <c r="I36" s="11">
        <f>SUM(I34:I35)</f>
        <v>7123.5</v>
      </c>
    </row>
    <row r="37" spans="2:9" ht="14.25" customHeight="1">
      <c r="B37" s="37"/>
      <c r="C37" s="26" t="s">
        <v>40</v>
      </c>
      <c r="D37" s="27"/>
      <c r="E37" s="7" t="s">
        <v>37</v>
      </c>
      <c r="F37" s="10">
        <v>52424.9</v>
      </c>
      <c r="G37" s="11">
        <v>13930</v>
      </c>
      <c r="H37" s="11">
        <v>38494.9</v>
      </c>
      <c r="I37" s="11" t="s">
        <v>72</v>
      </c>
    </row>
    <row r="38" spans="2:9" ht="11.25" customHeight="1">
      <c r="B38" s="37"/>
      <c r="C38" s="28"/>
      <c r="D38" s="29"/>
      <c r="E38" s="7" t="s">
        <v>38</v>
      </c>
      <c r="F38" s="10">
        <v>67579.8</v>
      </c>
      <c r="G38" s="11">
        <v>33797.9</v>
      </c>
      <c r="H38" s="11">
        <v>33781.9</v>
      </c>
      <c r="I38" s="11" t="s">
        <v>73</v>
      </c>
    </row>
    <row r="39" spans="2:9" ht="12.75" customHeight="1">
      <c r="B39" s="37"/>
      <c r="C39" s="30"/>
      <c r="D39" s="31"/>
      <c r="E39" s="7" t="s">
        <v>15</v>
      </c>
      <c r="F39" s="10">
        <f>SUM(F37:F38)</f>
        <v>120004.70000000001</v>
      </c>
      <c r="G39" s="11">
        <f>SUM(G37:G38)</f>
        <v>47727.9</v>
      </c>
      <c r="H39" s="11">
        <f>SUM(H37:H38)</f>
        <v>72276.8</v>
      </c>
      <c r="I39" s="11" t="s">
        <v>60</v>
      </c>
    </row>
    <row r="40" spans="2:9" ht="12">
      <c r="B40" s="37"/>
      <c r="C40" s="4"/>
      <c r="D40" s="5"/>
      <c r="E40" s="7" t="s">
        <v>41</v>
      </c>
      <c r="F40" s="10">
        <v>1560</v>
      </c>
      <c r="G40" s="11">
        <v>570</v>
      </c>
      <c r="H40" s="11">
        <v>990</v>
      </c>
      <c r="I40" s="11" t="s">
        <v>78</v>
      </c>
    </row>
    <row r="41" spans="2:9" ht="12">
      <c r="B41" s="37"/>
      <c r="C41" s="4"/>
      <c r="D41" s="5"/>
      <c r="E41" s="7" t="s">
        <v>42</v>
      </c>
      <c r="F41" s="10">
        <v>70581.1</v>
      </c>
      <c r="G41" s="11">
        <v>8659.05</v>
      </c>
      <c r="H41" s="11">
        <v>58123.35</v>
      </c>
      <c r="I41" s="11">
        <v>3798.7</v>
      </c>
    </row>
    <row r="42" spans="2:9" ht="12">
      <c r="B42" s="37"/>
      <c r="C42" s="4"/>
      <c r="D42" s="5"/>
      <c r="E42" s="7" t="s">
        <v>43</v>
      </c>
      <c r="F42" s="10">
        <v>6841147.43</v>
      </c>
      <c r="G42" s="11">
        <v>3714334.98</v>
      </c>
      <c r="H42" s="11">
        <v>3117331.25</v>
      </c>
      <c r="I42" s="11">
        <v>9481.2</v>
      </c>
    </row>
    <row r="43" spans="2:9" ht="12" customHeight="1">
      <c r="B43" s="37"/>
      <c r="C43" s="16" t="s">
        <v>44</v>
      </c>
      <c r="D43" s="17"/>
      <c r="E43" s="18"/>
      <c r="F43" s="10">
        <f>SUM(F19:F33,F36,F39,F40:F42)</f>
        <v>43273198.510000005</v>
      </c>
      <c r="G43" s="10">
        <f>SUM(G19:G33,G36,G39,G40:G42)</f>
        <v>16147663.71</v>
      </c>
      <c r="H43" s="10">
        <f>SUM(H19:H33,H36,H39,H40:H42)</f>
        <v>27067829.5</v>
      </c>
      <c r="I43" s="10">
        <f>SUM(I19:I33,I36,I39,I40:I42)</f>
        <v>57705.3</v>
      </c>
    </row>
    <row r="44" spans="2:9" ht="12">
      <c r="B44" s="38"/>
      <c r="C44" s="32" t="s">
        <v>45</v>
      </c>
      <c r="D44" s="33"/>
      <c r="E44" s="34" t="s">
        <v>51</v>
      </c>
      <c r="F44" s="15">
        <f>SUM(F18,F43)</f>
        <v>1678243905.21</v>
      </c>
      <c r="G44" s="15">
        <f>SUM(G18,G43)</f>
        <v>1397618199.18</v>
      </c>
      <c r="H44" s="15">
        <f>SUM(H18,H43)</f>
        <v>280454685.73</v>
      </c>
      <c r="I44" s="15">
        <f>SUM(I18,I43)</f>
        <v>171020.3</v>
      </c>
    </row>
    <row r="46" ht="12">
      <c r="B46" s="8" t="s">
        <v>47</v>
      </c>
    </row>
  </sheetData>
  <mergeCells count="30">
    <mergeCell ref="C22:E22"/>
    <mergeCell ref="C23:E23"/>
    <mergeCell ref="B3:E3"/>
    <mergeCell ref="B5:B18"/>
    <mergeCell ref="C10:C12"/>
    <mergeCell ref="C13:E13"/>
    <mergeCell ref="C14:E14"/>
    <mergeCell ref="C5:C9"/>
    <mergeCell ref="C16:E16"/>
    <mergeCell ref="C17:E17"/>
    <mergeCell ref="C18:E18"/>
    <mergeCell ref="C15:E15"/>
    <mergeCell ref="C37:D39"/>
    <mergeCell ref="C43:E43"/>
    <mergeCell ref="C29:E29"/>
    <mergeCell ref="C26:E26"/>
    <mergeCell ref="C24:E24"/>
    <mergeCell ref="C25:E25"/>
    <mergeCell ref="C27:E27"/>
    <mergeCell ref="C28:E28"/>
    <mergeCell ref="C44:E44"/>
    <mergeCell ref="C34:C36"/>
    <mergeCell ref="B19:B44"/>
    <mergeCell ref="C19:E19"/>
    <mergeCell ref="C30:E30"/>
    <mergeCell ref="C33:E33"/>
    <mergeCell ref="C31:E31"/>
    <mergeCell ref="C32:E32"/>
    <mergeCell ref="C20:E20"/>
    <mergeCell ref="C21:E21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2003-01-14T01:19:51Z</dcterms:modified>
  <cp:category/>
  <cp:version/>
  <cp:contentType/>
  <cp:contentStatus/>
</cp:coreProperties>
</file>