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46" yWindow="1650" windowWidth="15330" windowHeight="9765" activeTab="1"/>
  </bookViews>
  <sheets>
    <sheet name="県歳入・歳出予算及び決算額（一般会計）" sheetId="1" r:id="rId1"/>
    <sheet name="県歳入・歳出予算及び決算額（特別会計）" sheetId="2" r:id="rId2"/>
  </sheets>
  <definedNames>
    <definedName name="_xlnm.Print_Area" localSheetId="0">'県歳入・歳出予算及び決算額（一般会計）'!$A$1:$M$25</definedName>
    <definedName name="_xlnm.Print_Area" localSheetId="1">'県歳入・歳出予算及び決算額（特別会計）'!$A$1:$M$21</definedName>
  </definedNames>
  <calcPr fullCalcOnLoad="1"/>
</workbook>
</file>

<file path=xl/sharedStrings.xml><?xml version="1.0" encoding="utf-8"?>
<sst xmlns="http://schemas.openxmlformats.org/spreadsheetml/2006/main" count="112" uniqueCount="72">
  <si>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</si>
  <si>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</si>
  <si>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</si>
  <si>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</si>
  <si>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</si>
  <si>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</si>
  <si>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</si>
  <si>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</si>
  <si>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</si>
  <si>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</si>
  <si>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</si>
  <si>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</si>
  <si>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</si>
  <si>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</si>
  <si>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</si>
  <si>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</si>
  <si>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</si>
  <si>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</si>
  <si>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</si>
  <si>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</si>
  <si>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</si>
  <si>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</si>
  <si>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</si>
  <si>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</si>
  <si>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</si>
  <si>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</si>
  <si>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警察費</t>
  </si>
  <si>
    <t>教育費</t>
  </si>
  <si>
    <t>災害復旧費</t>
  </si>
  <si>
    <t>公債費</t>
  </si>
  <si>
    <t>予備費</t>
  </si>
  <si>
    <t>交通安全対策特別交付金</t>
  </si>
  <si>
    <t>（１）一般会計</t>
  </si>
  <si>
    <t xml:space="preserve"> </t>
  </si>
  <si>
    <t>地方特例交付金</t>
  </si>
  <si>
    <t>諸支出金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</si>
  <si>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</si>
  <si>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</si>
  <si>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</si>
  <si>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</si>
  <si>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</si>
  <si>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</si>
  <si>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</si>
  <si>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</si>
  <si>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</si>
  <si>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</si>
  <si>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</si>
  <si>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</si>
  <si>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</si>
  <si>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</si>
  <si>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</si>
  <si>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</si>
  <si>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</si>
  <si>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</si>
  <si>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</si>
  <si>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</si>
  <si>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</si>
  <si>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</si>
  <si>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公債管理</t>
  </si>
  <si>
    <t>平成17年度</t>
  </si>
  <si>
    <t>保健・福祉・食品費</t>
  </si>
  <si>
    <t>環境・森林費</t>
  </si>
  <si>
    <t>農業費</t>
  </si>
  <si>
    <t>産業経済費</t>
  </si>
  <si>
    <t>県土整備費</t>
  </si>
  <si>
    <t>資料：県会計局</t>
  </si>
  <si>
    <t>１９－６ 県歳入・歳出予算及び決算額 （平成18年度）</t>
  </si>
  <si>
    <t>平成18年度</t>
  </si>
  <si>
    <t>(-)</t>
  </si>
  <si>
    <t>注）１予備費は、決算額では各費目に計上するので、(-)と表記した。</t>
  </si>
  <si>
    <t>　　2 計は端数処理の関係で一致しない場合がある。</t>
  </si>
  <si>
    <t>注）計は端数処理の関係で一致しない場合がある。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</si>
</sst>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0.000;[Red]0.0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1" fillId="0" borderId="4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178" fontId="1" fillId="0" borderId="4" xfId="0" applyNumberFormat="1" applyFont="1" applyBorder="1" applyAlignment="1">
      <alignment horizontal="right"/>
    </xf>
    <xf numFmtId="180" fontId="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horizontal="distributed" vertical="center" wrapText="1"/>
    </xf>
    <xf numFmtId="178" fontId="1" fillId="0" borderId="4" xfId="0" applyNumberFormat="1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6"/>
  <sheetViews>
    <sheetView zoomScale="115" zoomScaleNormal="115" zoomScaleSheetLayoutView="115" workbookViewId="0" topLeftCell="A1">
      <selection activeCell="C40" sqref="C4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66</v>
      </c>
      <c r="H1" s="1"/>
    </row>
    <row r="2" ht="13.5">
      <c r="B2" s="12" t="s">
        <v>32</v>
      </c>
    </row>
    <row r="3" spans="2:13" ht="12" customHeight="1">
      <c r="B3" s="30" t="s">
        <v>0</v>
      </c>
      <c r="C3" s="31"/>
      <c r="D3" s="27" t="s">
        <v>19</v>
      </c>
      <c r="E3" s="28"/>
      <c r="F3" s="28"/>
      <c r="G3" s="29"/>
      <c r="H3" s="30" t="s">
        <v>0</v>
      </c>
      <c r="I3" s="31"/>
      <c r="J3" s="27" t="s">
        <v>20</v>
      </c>
      <c r="K3" s="28"/>
      <c r="L3" s="28"/>
      <c r="M3" s="29"/>
    </row>
    <row r="4" spans="2:13" ht="12" customHeight="1">
      <c r="B4" s="32"/>
      <c r="C4" s="33"/>
      <c r="D4" s="11" t="s">
        <v>16</v>
      </c>
      <c r="E4" s="11" t="s">
        <v>17</v>
      </c>
      <c r="F4" s="11" t="s">
        <v>18</v>
      </c>
      <c r="G4" s="11" t="s">
        <v>17</v>
      </c>
      <c r="H4" s="32"/>
      <c r="I4" s="33"/>
      <c r="J4" s="11" t="s">
        <v>21</v>
      </c>
      <c r="K4" s="11" t="s">
        <v>17</v>
      </c>
      <c r="L4" s="11" t="s">
        <v>22</v>
      </c>
      <c r="M4" s="11" t="s">
        <v>17</v>
      </c>
    </row>
    <row r="5" spans="2:13" ht="12">
      <c r="B5" s="5"/>
      <c r="C5" s="6"/>
      <c r="D5" s="4" t="s">
        <v>14</v>
      </c>
      <c r="E5" s="4" t="s">
        <v>15</v>
      </c>
      <c r="F5" s="4" t="s">
        <v>14</v>
      </c>
      <c r="G5" s="4" t="s">
        <v>15</v>
      </c>
      <c r="H5" s="5"/>
      <c r="I5" s="6"/>
      <c r="J5" s="4" t="s">
        <v>14</v>
      </c>
      <c r="K5" s="4" t="s">
        <v>15</v>
      </c>
      <c r="L5" s="4" t="s">
        <v>14</v>
      </c>
      <c r="M5" s="4" t="s">
        <v>15</v>
      </c>
    </row>
    <row r="6" spans="2:13" ht="12">
      <c r="B6" s="34" t="s">
        <v>59</v>
      </c>
      <c r="C6" s="35"/>
      <c r="D6" s="8">
        <v>776394859</v>
      </c>
      <c r="E6" s="14">
        <v>100</v>
      </c>
      <c r="F6" s="8">
        <v>768955210</v>
      </c>
      <c r="G6" s="14">
        <v>100</v>
      </c>
      <c r="H6" s="34" t="s">
        <v>59</v>
      </c>
      <c r="I6" s="35"/>
      <c r="J6" s="15">
        <v>783727582</v>
      </c>
      <c r="K6" s="14">
        <v>100</v>
      </c>
      <c r="L6" s="15">
        <v>763093085</v>
      </c>
      <c r="M6" s="14">
        <v>100</v>
      </c>
    </row>
    <row r="7" spans="2:13" s="16" customFormat="1" ht="12" customHeight="1">
      <c r="B7" s="36" t="s">
        <v>67</v>
      </c>
      <c r="C7" s="37"/>
      <c r="D7" s="9">
        <f>SUM(D8:D22)</f>
        <v>783876378</v>
      </c>
      <c r="E7" s="13">
        <f aca="true" t="shared" si="0" ref="E7:G22">D7/D$7*100</f>
        <v>100</v>
      </c>
      <c r="F7" s="9">
        <f>SUM(F8:F22)</f>
        <v>776846187</v>
      </c>
      <c r="G7" s="13">
        <v>100</v>
      </c>
      <c r="H7" s="36" t="s">
        <v>67</v>
      </c>
      <c r="I7" s="37"/>
      <c r="J7" s="9">
        <f>SUM(J8:J21)-1</f>
        <v>788367754</v>
      </c>
      <c r="K7" s="13">
        <f aca="true" t="shared" si="1" ref="K7:M21">J7/J$7*100</f>
        <v>100</v>
      </c>
      <c r="L7" s="9">
        <f>SUM(L8:L20)</f>
        <v>768196449</v>
      </c>
      <c r="M7" s="13">
        <f t="shared" si="1"/>
        <v>100</v>
      </c>
    </row>
    <row r="8" spans="2:13" ht="12">
      <c r="B8" s="5"/>
      <c r="C8" s="7" t="s">
        <v>1</v>
      </c>
      <c r="D8" s="17">
        <v>236924030</v>
      </c>
      <c r="E8" s="14">
        <f t="shared" si="0"/>
        <v>30.22466764523423</v>
      </c>
      <c r="F8" s="15">
        <v>231026345</v>
      </c>
      <c r="G8" s="14">
        <f t="shared" si="0"/>
        <v>29.73900739503791</v>
      </c>
      <c r="H8" s="5"/>
      <c r="I8" s="7" t="s">
        <v>23</v>
      </c>
      <c r="J8" s="17">
        <v>1544124</v>
      </c>
      <c r="K8" s="14">
        <f t="shared" si="1"/>
        <v>0.1958634142715076</v>
      </c>
      <c r="L8" s="15">
        <v>1540300</v>
      </c>
      <c r="M8" s="14">
        <f t="shared" si="1"/>
        <v>0.2005086071414527</v>
      </c>
    </row>
    <row r="9" spans="2:13" ht="12">
      <c r="B9" s="5"/>
      <c r="C9" s="7" t="s">
        <v>2</v>
      </c>
      <c r="D9" s="17">
        <v>40255303</v>
      </c>
      <c r="E9" s="14">
        <f t="shared" si="0"/>
        <v>5.135414732449049</v>
      </c>
      <c r="F9" s="15">
        <v>40255303</v>
      </c>
      <c r="G9" s="14">
        <f t="shared" si="0"/>
        <v>5.18188847079969</v>
      </c>
      <c r="H9" s="5"/>
      <c r="I9" s="7" t="s">
        <v>24</v>
      </c>
      <c r="J9" s="17">
        <v>45818922</v>
      </c>
      <c r="K9" s="14">
        <f t="shared" si="1"/>
        <v>5.811871650955425</v>
      </c>
      <c r="L9" s="15">
        <v>45457298</v>
      </c>
      <c r="M9" s="14">
        <f t="shared" si="1"/>
        <v>5.917405379727289</v>
      </c>
    </row>
    <row r="10" spans="2:13" ht="12">
      <c r="B10" s="5"/>
      <c r="C10" s="7" t="s">
        <v>3</v>
      </c>
      <c r="D10" s="17">
        <v>37085518</v>
      </c>
      <c r="E10" s="14">
        <f t="shared" si="0"/>
        <v>4.731041659224486</v>
      </c>
      <c r="F10" s="15">
        <v>37085518</v>
      </c>
      <c r="G10" s="14">
        <f t="shared" si="0"/>
        <v>4.773855960240428</v>
      </c>
      <c r="H10" s="5"/>
      <c r="I10" s="24" t="s">
        <v>60</v>
      </c>
      <c r="J10" s="17">
        <v>94393588</v>
      </c>
      <c r="K10" s="14">
        <f t="shared" si="1"/>
        <v>11.973293874726389</v>
      </c>
      <c r="L10" s="15">
        <v>92361749</v>
      </c>
      <c r="M10" s="14">
        <f t="shared" si="1"/>
        <v>12.023193952566682</v>
      </c>
    </row>
    <row r="11" spans="2:13" ht="12">
      <c r="B11" s="5"/>
      <c r="C11" s="7" t="s">
        <v>34</v>
      </c>
      <c r="D11" s="17">
        <v>1036068</v>
      </c>
      <c r="E11" s="14">
        <f t="shared" si="0"/>
        <v>0.13217237170017132</v>
      </c>
      <c r="F11" s="15">
        <v>1036068</v>
      </c>
      <c r="G11" s="14">
        <f t="shared" si="0"/>
        <v>0.13336848623806144</v>
      </c>
      <c r="H11" s="5"/>
      <c r="I11" s="7" t="s">
        <v>61</v>
      </c>
      <c r="J11" s="17">
        <v>16487698</v>
      </c>
      <c r="K11" s="14">
        <f t="shared" si="1"/>
        <v>2.091371433743344</v>
      </c>
      <c r="L11" s="15">
        <v>15599911</v>
      </c>
      <c r="M11" s="14">
        <f t="shared" si="1"/>
        <v>2.0307189678248565</v>
      </c>
    </row>
    <row r="12" spans="2:13" ht="12">
      <c r="B12" s="5"/>
      <c r="C12" s="7" t="s">
        <v>4</v>
      </c>
      <c r="D12" s="17">
        <v>140047385</v>
      </c>
      <c r="E12" s="14">
        <f t="shared" si="0"/>
        <v>17.86600399380832</v>
      </c>
      <c r="F12" s="15">
        <v>140047385</v>
      </c>
      <c r="G12" s="14">
        <f t="shared" si="0"/>
        <v>18.027685189629437</v>
      </c>
      <c r="H12" s="5"/>
      <c r="I12" s="7" t="s">
        <v>25</v>
      </c>
      <c r="J12" s="17">
        <v>1977439</v>
      </c>
      <c r="K12" s="14">
        <f t="shared" si="1"/>
        <v>0.2508269763656518</v>
      </c>
      <c r="L12" s="15">
        <v>1968666</v>
      </c>
      <c r="M12" s="14">
        <f t="shared" si="1"/>
        <v>0.2562711663875447</v>
      </c>
    </row>
    <row r="13" spans="2:13" ht="12">
      <c r="B13" s="5"/>
      <c r="C13" s="10" t="s">
        <v>31</v>
      </c>
      <c r="D13" s="17">
        <v>1174290</v>
      </c>
      <c r="E13" s="14">
        <f t="shared" si="0"/>
        <v>0.14980550925595054</v>
      </c>
      <c r="F13" s="15">
        <v>1174290</v>
      </c>
      <c r="G13" s="14">
        <f t="shared" si="0"/>
        <v>0.15116119762843092</v>
      </c>
      <c r="H13" s="5"/>
      <c r="I13" s="7" t="s">
        <v>62</v>
      </c>
      <c r="J13" s="17">
        <v>24893729</v>
      </c>
      <c r="K13" s="14">
        <f t="shared" si="1"/>
        <v>3.1576290219500787</v>
      </c>
      <c r="L13" s="15">
        <v>24085277</v>
      </c>
      <c r="M13" s="14">
        <f t="shared" si="1"/>
        <v>3.1353017878894156</v>
      </c>
    </row>
    <row r="14" spans="2:13" ht="12">
      <c r="B14" s="5"/>
      <c r="C14" s="7" t="s">
        <v>5</v>
      </c>
      <c r="D14" s="17">
        <v>10357501</v>
      </c>
      <c r="E14" s="14">
        <f t="shared" si="0"/>
        <v>1.3213181683604707</v>
      </c>
      <c r="F14" s="15">
        <v>10247092</v>
      </c>
      <c r="G14" s="14">
        <f t="shared" si="0"/>
        <v>1.3190631776892534</v>
      </c>
      <c r="H14" s="5"/>
      <c r="I14" s="7" t="s">
        <v>63</v>
      </c>
      <c r="J14" s="17">
        <v>140679653</v>
      </c>
      <c r="K14" s="14">
        <f t="shared" si="1"/>
        <v>17.844419978648695</v>
      </c>
      <c r="L14" s="15">
        <v>140661465</v>
      </c>
      <c r="M14" s="14">
        <f t="shared" si="1"/>
        <v>18.310611196277478</v>
      </c>
    </row>
    <row r="15" spans="2:13" ht="12">
      <c r="B15" s="5"/>
      <c r="C15" s="7" t="s">
        <v>6</v>
      </c>
      <c r="D15" s="17">
        <v>15339000</v>
      </c>
      <c r="E15" s="14">
        <f t="shared" si="0"/>
        <v>1.9568136546142996</v>
      </c>
      <c r="F15" s="15">
        <v>14780193</v>
      </c>
      <c r="G15" s="14">
        <f t="shared" si="0"/>
        <v>1.9025893732036816</v>
      </c>
      <c r="H15" s="5"/>
      <c r="I15" s="7" t="s">
        <v>64</v>
      </c>
      <c r="J15" s="17">
        <v>103944423</v>
      </c>
      <c r="K15" s="14">
        <f t="shared" si="1"/>
        <v>13.184763388990667</v>
      </c>
      <c r="L15" s="15">
        <v>88512301</v>
      </c>
      <c r="M15" s="14">
        <f t="shared" si="1"/>
        <v>11.522091922609238</v>
      </c>
    </row>
    <row r="16" spans="2:13" ht="12">
      <c r="B16" s="5"/>
      <c r="C16" s="7" t="s">
        <v>7</v>
      </c>
      <c r="D16" s="17">
        <v>68279005</v>
      </c>
      <c r="E16" s="14">
        <f t="shared" si="0"/>
        <v>8.71043023061986</v>
      </c>
      <c r="F16" s="15">
        <v>68279005</v>
      </c>
      <c r="G16" s="14">
        <f t="shared" si="0"/>
        <v>8.789256630540686</v>
      </c>
      <c r="H16" s="5"/>
      <c r="I16" s="7" t="s">
        <v>26</v>
      </c>
      <c r="J16" s="17">
        <v>41985048</v>
      </c>
      <c r="K16" s="14">
        <f t="shared" si="1"/>
        <v>5.325566372670285</v>
      </c>
      <c r="L16" s="15">
        <v>41949441</v>
      </c>
      <c r="M16" s="14">
        <f t="shared" si="1"/>
        <v>5.460769970312633</v>
      </c>
    </row>
    <row r="17" spans="2:13" ht="12">
      <c r="B17" s="5"/>
      <c r="C17" s="7" t="s">
        <v>8</v>
      </c>
      <c r="D17" s="17">
        <v>1591494</v>
      </c>
      <c r="E17" s="14">
        <f t="shared" si="0"/>
        <v>0.20302869746637525</v>
      </c>
      <c r="F17" s="15">
        <v>1591253</v>
      </c>
      <c r="G17" s="14">
        <f t="shared" si="0"/>
        <v>0.2048350145277858</v>
      </c>
      <c r="H17" s="5"/>
      <c r="I17" s="7" t="s">
        <v>27</v>
      </c>
      <c r="J17" s="17">
        <v>175697640</v>
      </c>
      <c r="K17" s="14">
        <f t="shared" si="1"/>
        <v>22.286253985979236</v>
      </c>
      <c r="L17" s="15">
        <v>175578088</v>
      </c>
      <c r="M17" s="14">
        <f t="shared" si="1"/>
        <v>22.855883833954042</v>
      </c>
    </row>
    <row r="18" spans="2:13" ht="12">
      <c r="B18" s="5"/>
      <c r="C18" s="7" t="s">
        <v>9</v>
      </c>
      <c r="D18" s="17">
        <v>736832</v>
      </c>
      <c r="E18" s="14">
        <f t="shared" si="0"/>
        <v>0.09399849525762849</v>
      </c>
      <c r="F18" s="15">
        <v>736832</v>
      </c>
      <c r="G18" s="14">
        <f t="shared" si="0"/>
        <v>0.09484914933359903</v>
      </c>
      <c r="H18" s="5"/>
      <c r="I18" s="7" t="s">
        <v>28</v>
      </c>
      <c r="J18" s="17">
        <v>953257</v>
      </c>
      <c r="K18" s="14">
        <f t="shared" si="1"/>
        <v>0.12091527021030339</v>
      </c>
      <c r="L18" s="15">
        <v>645349</v>
      </c>
      <c r="M18" s="14">
        <f t="shared" si="1"/>
        <v>0.08400832896846677</v>
      </c>
    </row>
    <row r="19" spans="2:13" ht="12">
      <c r="B19" s="5"/>
      <c r="C19" s="7" t="s">
        <v>10</v>
      </c>
      <c r="D19" s="17">
        <v>5093342</v>
      </c>
      <c r="E19" s="14">
        <f t="shared" si="0"/>
        <v>0.6497634248139061</v>
      </c>
      <c r="F19" s="15">
        <v>5093342</v>
      </c>
      <c r="G19" s="14">
        <f t="shared" si="0"/>
        <v>0.6556435604928831</v>
      </c>
      <c r="H19" s="5"/>
      <c r="I19" s="7" t="s">
        <v>29</v>
      </c>
      <c r="J19" s="17">
        <v>85703366</v>
      </c>
      <c r="K19" s="14">
        <f t="shared" si="1"/>
        <v>10.870988262160708</v>
      </c>
      <c r="L19" s="15">
        <v>85703364</v>
      </c>
      <c r="M19" s="14">
        <f t="shared" si="1"/>
        <v>11.156438448988457</v>
      </c>
    </row>
    <row r="20" spans="2:13" ht="12">
      <c r="B20" s="5"/>
      <c r="C20" s="7" t="s">
        <v>11</v>
      </c>
      <c r="D20" s="17">
        <v>5862125</v>
      </c>
      <c r="E20" s="14">
        <f t="shared" si="0"/>
        <v>0.7478379454368504</v>
      </c>
      <c r="F20" s="15">
        <v>5862125</v>
      </c>
      <c r="G20" s="14">
        <f t="shared" si="0"/>
        <v>0.754605621820475</v>
      </c>
      <c r="H20" s="5"/>
      <c r="I20" s="7" t="s">
        <v>35</v>
      </c>
      <c r="J20" s="17">
        <v>54133242</v>
      </c>
      <c r="K20" s="14">
        <f t="shared" si="1"/>
        <v>6.866496216434545</v>
      </c>
      <c r="L20" s="15">
        <v>54133240</v>
      </c>
      <c r="M20" s="14">
        <f t="shared" si="1"/>
        <v>7.046796437352445</v>
      </c>
    </row>
    <row r="21" spans="2:13" ht="12">
      <c r="B21" s="5"/>
      <c r="C21" s="7" t="s">
        <v>12</v>
      </c>
      <c r="D21" s="17">
        <v>153686685</v>
      </c>
      <c r="E21" s="14">
        <f t="shared" si="0"/>
        <v>19.605984988617685</v>
      </c>
      <c r="F21" s="15">
        <v>153223636</v>
      </c>
      <c r="G21" s="14">
        <f t="shared" si="0"/>
        <v>19.723806149028572</v>
      </c>
      <c r="H21" s="5"/>
      <c r="I21" s="7" t="s">
        <v>30</v>
      </c>
      <c r="J21" s="17">
        <v>155626</v>
      </c>
      <c r="K21" s="14">
        <f t="shared" si="1"/>
        <v>0.019740279737519552</v>
      </c>
      <c r="L21" s="25" t="s">
        <v>68</v>
      </c>
      <c r="M21" s="22"/>
    </row>
    <row r="22" spans="2:13" ht="12">
      <c r="B22" s="5"/>
      <c r="C22" s="7" t="s">
        <v>13</v>
      </c>
      <c r="D22" s="17">
        <v>66407800</v>
      </c>
      <c r="E22" s="14">
        <f t="shared" si="0"/>
        <v>8.471718483140718</v>
      </c>
      <c r="F22" s="15">
        <v>66407800</v>
      </c>
      <c r="G22" s="14">
        <f t="shared" si="0"/>
        <v>8.548384623789111</v>
      </c>
      <c r="H22" s="5"/>
      <c r="I22" s="7" t="s">
        <v>33</v>
      </c>
      <c r="J22" s="15"/>
      <c r="K22" s="14"/>
      <c r="L22" s="15"/>
      <c r="M22" s="14"/>
    </row>
    <row r="24" spans="2:11" ht="12">
      <c r="B24" s="3" t="s">
        <v>65</v>
      </c>
      <c r="H24" s="3"/>
      <c r="K24" s="23"/>
    </row>
    <row r="25" spans="2:7" ht="12">
      <c r="B25" s="3" t="s">
        <v>69</v>
      </c>
      <c r="C25" s="3"/>
      <c r="D25" s="3"/>
      <c r="E25" s="3"/>
      <c r="F25" s="3"/>
      <c r="G25" s="3"/>
    </row>
    <row r="26" spans="2:6" ht="12">
      <c r="B26" s="26" t="s">
        <v>70</v>
      </c>
      <c r="C26" s="26"/>
      <c r="D26" s="26"/>
      <c r="E26" s="26"/>
      <c r="F26" s="26"/>
    </row>
  </sheetData>
  <mergeCells count="9">
    <mergeCell ref="B26:F26"/>
    <mergeCell ref="J3:M3"/>
    <mergeCell ref="H3:I4"/>
    <mergeCell ref="B6:C6"/>
    <mergeCell ref="B7:C7"/>
    <mergeCell ref="H7:I7"/>
    <mergeCell ref="H6:I6"/>
    <mergeCell ref="B3:C4"/>
    <mergeCell ref="D3:G3"/>
  </mergeCells>
  <dataValidations count="1">
    <dataValidation allowBlank="1" showInputMessage="1" showErrorMessage="1" promptTitle="式数値" sqref="L8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2"/>
  <sheetViews>
    <sheetView tabSelected="1" zoomScale="115" zoomScaleNormal="115" zoomScaleSheetLayoutView="115" workbookViewId="0" topLeftCell="A1">
      <selection activeCell="D31" sqref="D3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66</v>
      </c>
      <c r="H1" s="1"/>
    </row>
    <row r="2" ht="14.25">
      <c r="B2" s="1" t="s">
        <v>37</v>
      </c>
    </row>
    <row r="3" spans="2:13" ht="12">
      <c r="B3" s="30" t="s">
        <v>38</v>
      </c>
      <c r="C3" s="31"/>
      <c r="D3" s="27" t="s">
        <v>39</v>
      </c>
      <c r="E3" s="28"/>
      <c r="F3" s="28"/>
      <c r="G3" s="29"/>
      <c r="H3" s="30" t="s">
        <v>38</v>
      </c>
      <c r="I3" s="31"/>
      <c r="J3" s="27" t="s">
        <v>40</v>
      </c>
      <c r="K3" s="28"/>
      <c r="L3" s="28"/>
      <c r="M3" s="29"/>
    </row>
    <row r="4" spans="2:13" ht="12">
      <c r="B4" s="32"/>
      <c r="C4" s="33"/>
      <c r="D4" s="11" t="s">
        <v>41</v>
      </c>
      <c r="E4" s="11" t="s">
        <v>42</v>
      </c>
      <c r="F4" s="11" t="s">
        <v>43</v>
      </c>
      <c r="G4" s="11" t="s">
        <v>42</v>
      </c>
      <c r="H4" s="32"/>
      <c r="I4" s="33"/>
      <c r="J4" s="11" t="s">
        <v>44</v>
      </c>
      <c r="K4" s="11" t="s">
        <v>42</v>
      </c>
      <c r="L4" s="11" t="s">
        <v>45</v>
      </c>
      <c r="M4" s="11" t="s">
        <v>42</v>
      </c>
    </row>
    <row r="5" spans="2:13" ht="12">
      <c r="B5" s="5"/>
      <c r="C5" s="6"/>
      <c r="D5" s="4" t="s">
        <v>46</v>
      </c>
      <c r="E5" s="4" t="s">
        <v>47</v>
      </c>
      <c r="F5" s="4" t="s">
        <v>46</v>
      </c>
      <c r="G5" s="4" t="s">
        <v>47</v>
      </c>
      <c r="H5" s="5"/>
      <c r="I5" s="6"/>
      <c r="J5" s="4" t="s">
        <v>46</v>
      </c>
      <c r="K5" s="4" t="s">
        <v>47</v>
      </c>
      <c r="L5" s="4" t="s">
        <v>46</v>
      </c>
      <c r="M5" s="4" t="s">
        <v>47</v>
      </c>
    </row>
    <row r="6" spans="2:13" ht="12" customHeight="1">
      <c r="B6" s="34" t="s">
        <v>59</v>
      </c>
      <c r="C6" s="35"/>
      <c r="D6" s="15">
        <v>67213496</v>
      </c>
      <c r="E6" s="14">
        <v>100</v>
      </c>
      <c r="F6" s="15">
        <v>66057174</v>
      </c>
      <c r="G6" s="14">
        <v>100</v>
      </c>
      <c r="H6" s="34" t="s">
        <v>59</v>
      </c>
      <c r="I6" s="35"/>
      <c r="J6" s="15">
        <v>62167697</v>
      </c>
      <c r="K6" s="14">
        <v>100</v>
      </c>
      <c r="L6" s="15">
        <v>59171055</v>
      </c>
      <c r="M6" s="14">
        <v>100</v>
      </c>
    </row>
    <row r="7" spans="2:13" ht="12" customHeight="1">
      <c r="B7" s="36" t="s">
        <v>67</v>
      </c>
      <c r="C7" s="37"/>
      <c r="D7" s="18">
        <f>SUM(D8:D19)</f>
        <v>64711876</v>
      </c>
      <c r="E7" s="13">
        <f aca="true" t="shared" si="0" ref="E7:G19">D7/D$7*100</f>
        <v>100</v>
      </c>
      <c r="F7" s="18">
        <f>SUM(F8:F19)-1</f>
        <v>63569440</v>
      </c>
      <c r="G7" s="13">
        <f t="shared" si="0"/>
        <v>100</v>
      </c>
      <c r="H7" s="36" t="s">
        <v>67</v>
      </c>
      <c r="I7" s="37"/>
      <c r="J7" s="18">
        <f>SUM(J8:J19)</f>
        <v>60497842</v>
      </c>
      <c r="K7" s="13">
        <f aca="true" t="shared" si="1" ref="K7:M19">J7/J$7*100</f>
        <v>100</v>
      </c>
      <c r="L7" s="18">
        <f>SUM(L8:L19)+1</f>
        <v>56297500</v>
      </c>
      <c r="M7" s="13">
        <f t="shared" si="1"/>
        <v>100</v>
      </c>
    </row>
    <row r="8" spans="2:13" ht="12">
      <c r="B8" s="5"/>
      <c r="C8" s="7" t="s">
        <v>48</v>
      </c>
      <c r="D8" s="17">
        <v>653023</v>
      </c>
      <c r="E8" s="14">
        <f t="shared" si="0"/>
        <v>1.0091238894078731</v>
      </c>
      <c r="F8" s="15">
        <v>367093</v>
      </c>
      <c r="G8" s="14">
        <f t="shared" si="0"/>
        <v>0.5774677266309094</v>
      </c>
      <c r="H8" s="5"/>
      <c r="I8" s="7" t="s">
        <v>48</v>
      </c>
      <c r="J8" s="17">
        <v>361712</v>
      </c>
      <c r="K8" s="14">
        <f t="shared" si="1"/>
        <v>0.5978924008562156</v>
      </c>
      <c r="L8" s="15">
        <v>226503</v>
      </c>
      <c r="M8" s="14">
        <f t="shared" si="1"/>
        <v>0.4023322527643323</v>
      </c>
    </row>
    <row r="9" spans="2:13" ht="12">
      <c r="B9" s="5"/>
      <c r="C9" s="7" t="s">
        <v>49</v>
      </c>
      <c r="D9" s="17">
        <v>377228</v>
      </c>
      <c r="E9" s="14">
        <f t="shared" si="0"/>
        <v>0.5829347305585763</v>
      </c>
      <c r="F9" s="15">
        <v>377228</v>
      </c>
      <c r="G9" s="14">
        <f t="shared" si="0"/>
        <v>0.5934109219776044</v>
      </c>
      <c r="H9" s="5"/>
      <c r="I9" s="7" t="s">
        <v>49</v>
      </c>
      <c r="J9" s="17">
        <v>377229</v>
      </c>
      <c r="K9" s="14">
        <f t="shared" si="1"/>
        <v>0.6235412496201105</v>
      </c>
      <c r="L9" s="15">
        <v>377228</v>
      </c>
      <c r="M9" s="14">
        <f t="shared" si="1"/>
        <v>0.6700617256538923</v>
      </c>
    </row>
    <row r="10" spans="2:13" ht="12">
      <c r="B10" s="5"/>
      <c r="C10" s="7" t="s">
        <v>50</v>
      </c>
      <c r="D10" s="17">
        <v>390127</v>
      </c>
      <c r="E10" s="14">
        <f t="shared" si="0"/>
        <v>0.6028677023673367</v>
      </c>
      <c r="F10" s="15">
        <v>387081</v>
      </c>
      <c r="G10" s="14">
        <f t="shared" si="0"/>
        <v>0.608910507942181</v>
      </c>
      <c r="H10" s="5"/>
      <c r="I10" s="7" t="s">
        <v>50</v>
      </c>
      <c r="J10" s="17">
        <v>380677</v>
      </c>
      <c r="K10" s="14">
        <f t="shared" si="1"/>
        <v>0.6292406264673044</v>
      </c>
      <c r="L10" s="15">
        <v>260231</v>
      </c>
      <c r="M10" s="14">
        <f t="shared" si="1"/>
        <v>0.4622425507349349</v>
      </c>
    </row>
    <row r="11" spans="2:13" ht="12">
      <c r="B11" s="5"/>
      <c r="C11" s="7" t="s">
        <v>51</v>
      </c>
      <c r="D11" s="17">
        <v>781</v>
      </c>
      <c r="E11" s="14">
        <f t="shared" si="0"/>
        <v>0.0012068882070425527</v>
      </c>
      <c r="F11" s="15">
        <v>781</v>
      </c>
      <c r="G11" s="14">
        <f t="shared" si="0"/>
        <v>0.0012285777568592708</v>
      </c>
      <c r="H11" s="5"/>
      <c r="I11" s="7" t="s">
        <v>51</v>
      </c>
      <c r="J11" s="17">
        <v>830</v>
      </c>
      <c r="K11" s="14">
        <f t="shared" si="1"/>
        <v>0.0013719497631006407</v>
      </c>
      <c r="L11" s="15">
        <v>403</v>
      </c>
      <c r="M11" s="14">
        <f t="shared" si="1"/>
        <v>0.0007158399573693325</v>
      </c>
    </row>
    <row r="12" spans="2:13" ht="12">
      <c r="B12" s="5"/>
      <c r="C12" s="7" t="s">
        <v>52</v>
      </c>
      <c r="D12" s="17">
        <v>83439</v>
      </c>
      <c r="E12" s="14">
        <f t="shared" si="0"/>
        <v>0.12893923829375614</v>
      </c>
      <c r="F12" s="15">
        <v>83439</v>
      </c>
      <c r="G12" s="14">
        <f t="shared" si="0"/>
        <v>0.13125646537078195</v>
      </c>
      <c r="H12" s="5"/>
      <c r="I12" s="7" t="s">
        <v>52</v>
      </c>
      <c r="J12" s="17">
        <v>67749</v>
      </c>
      <c r="K12" s="14">
        <f t="shared" si="1"/>
        <v>0.11198581265097025</v>
      </c>
      <c r="L12" s="15">
        <v>59799</v>
      </c>
      <c r="M12" s="14">
        <f t="shared" si="1"/>
        <v>0.10621963675118788</v>
      </c>
    </row>
    <row r="13" spans="2:13" ht="12">
      <c r="B13" s="5"/>
      <c r="C13" s="7" t="s">
        <v>53</v>
      </c>
      <c r="D13" s="17">
        <v>2820665</v>
      </c>
      <c r="E13" s="14">
        <f t="shared" si="0"/>
        <v>4.358805793236469</v>
      </c>
      <c r="F13" s="15">
        <v>2820665</v>
      </c>
      <c r="G13" s="14">
        <f t="shared" si="0"/>
        <v>4.437139921320685</v>
      </c>
      <c r="H13" s="5"/>
      <c r="I13" s="7" t="s">
        <v>53</v>
      </c>
      <c r="J13" s="17">
        <v>2975099</v>
      </c>
      <c r="K13" s="14">
        <f t="shared" si="1"/>
        <v>4.917694419579462</v>
      </c>
      <c r="L13" s="15">
        <v>2974942</v>
      </c>
      <c r="M13" s="14">
        <f t="shared" si="1"/>
        <v>5.2843234601891735</v>
      </c>
    </row>
    <row r="14" spans="2:13" ht="12">
      <c r="B14" s="20"/>
      <c r="C14" s="21" t="s">
        <v>36</v>
      </c>
      <c r="D14" s="19">
        <v>5653389</v>
      </c>
      <c r="E14" s="14">
        <f t="shared" si="0"/>
        <v>8.73624649670178</v>
      </c>
      <c r="F14" s="15">
        <v>4867754</v>
      </c>
      <c r="G14" s="14">
        <f t="shared" si="0"/>
        <v>7.657380653345382</v>
      </c>
      <c r="H14" s="20"/>
      <c r="I14" s="21" t="s">
        <v>36</v>
      </c>
      <c r="J14" s="19">
        <v>544920</v>
      </c>
      <c r="K14" s="14">
        <f t="shared" si="1"/>
        <v>0.9007263432636159</v>
      </c>
      <c r="L14" s="15">
        <v>543040</v>
      </c>
      <c r="M14" s="14">
        <f t="shared" si="1"/>
        <v>0.964589901860651</v>
      </c>
    </row>
    <row r="15" spans="2:13" ht="12">
      <c r="B15" s="5"/>
      <c r="C15" s="7" t="s">
        <v>54</v>
      </c>
      <c r="D15" s="17">
        <v>3378128</v>
      </c>
      <c r="E15" s="14">
        <f t="shared" si="0"/>
        <v>5.220259724814654</v>
      </c>
      <c r="F15" s="15">
        <v>3378128</v>
      </c>
      <c r="G15" s="14">
        <f t="shared" si="0"/>
        <v>5.314075442539686</v>
      </c>
      <c r="H15" s="5"/>
      <c r="I15" s="7" t="s">
        <v>54</v>
      </c>
      <c r="J15" s="17">
        <v>3719834</v>
      </c>
      <c r="K15" s="14">
        <f t="shared" si="1"/>
        <v>6.148705271173144</v>
      </c>
      <c r="L15" s="15">
        <v>2648748</v>
      </c>
      <c r="M15" s="14">
        <f t="shared" si="1"/>
        <v>4.704912296283139</v>
      </c>
    </row>
    <row r="16" spans="2:13" ht="12">
      <c r="B16" s="5"/>
      <c r="C16" s="7" t="s">
        <v>55</v>
      </c>
      <c r="D16" s="17">
        <v>15296782</v>
      </c>
      <c r="E16" s="14">
        <f t="shared" si="0"/>
        <v>23.63829167925838</v>
      </c>
      <c r="F16" s="15">
        <v>15296782</v>
      </c>
      <c r="G16" s="14">
        <f t="shared" si="0"/>
        <v>24.063106423463854</v>
      </c>
      <c r="H16" s="5"/>
      <c r="I16" s="7" t="s">
        <v>55</v>
      </c>
      <c r="J16" s="17">
        <v>15296783</v>
      </c>
      <c r="K16" s="14">
        <f t="shared" si="1"/>
        <v>25.284840738616758</v>
      </c>
      <c r="L16" s="15">
        <v>14693277</v>
      </c>
      <c r="M16" s="14">
        <f t="shared" si="1"/>
        <v>26.099341889071454</v>
      </c>
    </row>
    <row r="17" spans="2:13" ht="12">
      <c r="B17" s="5"/>
      <c r="C17" s="7" t="s">
        <v>56</v>
      </c>
      <c r="D17" s="17">
        <v>1723796</v>
      </c>
      <c r="E17" s="14">
        <f t="shared" si="0"/>
        <v>2.6638016181141153</v>
      </c>
      <c r="F17" s="15">
        <v>1655972</v>
      </c>
      <c r="G17" s="14">
        <f t="shared" si="0"/>
        <v>2.604981261436313</v>
      </c>
      <c r="H17" s="5"/>
      <c r="I17" s="7" t="s">
        <v>56</v>
      </c>
      <c r="J17" s="17">
        <v>423481</v>
      </c>
      <c r="K17" s="14">
        <f t="shared" si="1"/>
        <v>0.6999935634067741</v>
      </c>
      <c r="L17" s="15">
        <v>420499</v>
      </c>
      <c r="M17" s="14">
        <f t="shared" si="1"/>
        <v>0.7469230427638883</v>
      </c>
    </row>
    <row r="18" spans="2:13" ht="12">
      <c r="B18" s="5"/>
      <c r="C18" s="7" t="s">
        <v>57</v>
      </c>
      <c r="D18" s="17">
        <v>13784323</v>
      </c>
      <c r="E18" s="14">
        <f t="shared" si="0"/>
        <v>21.30107153747173</v>
      </c>
      <c r="F18" s="15">
        <v>13784323</v>
      </c>
      <c r="G18" s="14">
        <f t="shared" si="0"/>
        <v>21.68388301045282</v>
      </c>
      <c r="H18" s="5"/>
      <c r="I18" s="7" t="s">
        <v>57</v>
      </c>
      <c r="J18" s="17">
        <v>15799357</v>
      </c>
      <c r="K18" s="14">
        <f t="shared" si="1"/>
        <v>26.115571196737893</v>
      </c>
      <c r="L18" s="15">
        <v>13542659</v>
      </c>
      <c r="M18" s="14">
        <f t="shared" si="1"/>
        <v>24.055524668058084</v>
      </c>
    </row>
    <row r="19" spans="2:13" ht="12">
      <c r="B19" s="5"/>
      <c r="C19" s="7" t="s">
        <v>58</v>
      </c>
      <c r="D19" s="17">
        <v>20550195</v>
      </c>
      <c r="E19" s="14">
        <f t="shared" si="0"/>
        <v>31.75645070156829</v>
      </c>
      <c r="F19" s="15">
        <v>20550195</v>
      </c>
      <c r="G19" s="14">
        <f t="shared" si="0"/>
        <v>32.32716066084584</v>
      </c>
      <c r="H19" s="5"/>
      <c r="I19" s="7" t="s">
        <v>58</v>
      </c>
      <c r="J19" s="17">
        <v>20550171</v>
      </c>
      <c r="K19" s="14">
        <f t="shared" si="1"/>
        <v>33.96843642786465</v>
      </c>
      <c r="L19" s="15">
        <v>20550170</v>
      </c>
      <c r="M19" s="14">
        <f t="shared" si="1"/>
        <v>36.50281095963408</v>
      </c>
    </row>
    <row r="21" spans="2:8" ht="12">
      <c r="B21" s="3" t="s">
        <v>65</v>
      </c>
      <c r="H21" s="3"/>
    </row>
    <row r="22" spans="2:7" ht="12">
      <c r="B22" s="26" t="s">
        <v>71</v>
      </c>
      <c r="C22" s="26"/>
      <c r="D22" s="26"/>
      <c r="E22" s="26"/>
      <c r="F22" s="3"/>
      <c r="G22" s="3"/>
    </row>
  </sheetData>
  <mergeCells count="9">
    <mergeCell ref="B22:E22"/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2008-02-27T06:08:52Z</cp:lastPrinted>
  <dcterms:created xsi:type="dcterms:W3CDTF">1999-08-08T13:52:57Z</dcterms:created>
  <dcterms:modified xsi:type="dcterms:W3CDTF">2008-09-25T01:17:22Z</dcterms:modified>
  <cp:category/>
  <cp:version/>
  <cp:contentType/>
  <cp:contentStatus/>
</cp:coreProperties>
</file>