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全世帯平均月別家計支出金額（前橋市）" sheetId="1" r:id="rId1"/>
  </sheets>
  <definedNames>
    <definedName name="_xlnm.Print_Area" localSheetId="0">' 全世帯平均月別家計支出金額（前橋市）'!$E$5:$Q$75</definedName>
    <definedName name="_xlnm.Print_Titles" localSheetId="0">' 全世帯平均月別家計支出金額（前橋市）'!$B:$D,' 全世帯平均月別家計支出金額（前橋市）'!$1:$4</definedName>
  </definedNames>
  <calcPr fullCalcOnLoad="1"/>
</workbook>
</file>

<file path=xl/sharedStrings.xml><?xml version="1.0" encoding="utf-8"?>
<sst xmlns="http://schemas.openxmlformats.org/spreadsheetml/2006/main" count="107" uniqueCount="88">
  <si>
    <t>平均</t>
  </si>
  <si>
    <t>集計世帯数</t>
  </si>
  <si>
    <t>世帯人員（人）</t>
  </si>
  <si>
    <t>有業人員（人）</t>
  </si>
  <si>
    <t>世帯主の年齢（歳）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</si>
  <si>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</si>
  <si>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</si>
  <si>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</si>
  <si>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</si>
  <si>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</si>
  <si>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</si>
  <si>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</si>
  <si>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</si>
  <si>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</si>
  <si>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</si>
  <si>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</si>
  <si>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</si>
  <si>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</si>
  <si>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</si>
  <si>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</si>
  <si>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</si>
  <si>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</si>
  <si>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</si>
  <si>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</si>
  <si>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</si>
  <si>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</si>
  <si>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</si>
  <si>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</si>
  <si>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</si>
  <si>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</si>
  <si>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</si>
  <si>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</si>
  <si>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</si>
  <si>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</si>
  <si>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</si>
  <si>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</si>
  <si>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</si>
  <si>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</si>
  <si>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</si>
  <si>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</si>
  <si>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</si>
  <si>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</si>
  <si>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</si>
  <si>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</si>
  <si>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</si>
  <si>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</si>
  <si>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</si>
  <si>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</si>
  <si>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</si>
  <si>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</si>
  <si>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</si>
  <si>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</si>
  <si>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</si>
  <si>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</si>
  <si>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</si>
  <si>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家庭用耐久財</t>
  </si>
  <si>
    <t>費目等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</si>
  <si>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</si>
  <si>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</si>
  <si>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</si>
  <si>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</si>
  <si>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</si>
  <si>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</si>
  <si>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</si>
  <si>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</si>
  <si>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</si>
  <si>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</si>
  <si>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</si>
  <si>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</si>
  <si>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消費支出</t>
  </si>
  <si>
    <t>その他の消費支出</t>
  </si>
  <si>
    <t>注）前橋市の地域は、平成14年7月1日現在の区域による。</t>
  </si>
  <si>
    <t>エンゲル係数（％）</t>
  </si>
  <si>
    <t>室内装備・装飾品</t>
  </si>
  <si>
    <t>寝具類</t>
  </si>
  <si>
    <t>家事雑貨</t>
  </si>
  <si>
    <t>家事用消耗品</t>
  </si>
  <si>
    <t>家事サービス</t>
  </si>
  <si>
    <t>-</t>
  </si>
  <si>
    <t>教養娯楽用品</t>
  </si>
  <si>
    <t>書籍・他の印刷物</t>
  </si>
  <si>
    <t>教養娯楽サービス</t>
  </si>
  <si>
    <t>教養娯楽用耐久財</t>
  </si>
  <si>
    <t>円</t>
  </si>
  <si>
    <t>資料：総務省統計局「家計調査報告」「家計調査年報」</t>
  </si>
  <si>
    <t>１８－１ 全世帯平均月別家計支出金額（前橋市）（平成18年）</t>
  </si>
  <si>
    <t>平　　　成　　　18　　　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</si>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</sst>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tabSelected="1" zoomScale="115" zoomScaleNormal="115" zoomScaleSheetLayoutView="115" workbookViewId="0" topLeftCell="A1">
      <pane xSplit="4" ySplit="4" topLeftCell="E5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72" sqref="E72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6" width="9.875" style="1" customWidth="1"/>
    <col min="7" max="7" width="9.375" style="1" customWidth="1"/>
    <col min="8" max="12" width="9.875" style="1" customWidth="1"/>
    <col min="13" max="13" width="9.375" style="1" customWidth="1"/>
    <col min="14" max="17" width="9.875" style="1" customWidth="1"/>
    <col min="18" max="16384" width="9.00390625" style="1" customWidth="1"/>
  </cols>
  <sheetData>
    <row r="1" spans="2:4" ht="14.25">
      <c r="B1" s="5" t="s">
        <v>85</v>
      </c>
      <c r="C1" s="5"/>
      <c r="D1" s="5"/>
    </row>
    <row r="2" spans="5:18" ht="12" customHeight="1"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7" s="3" customFormat="1" ht="12" customHeight="1">
      <c r="B3" s="47" t="s">
        <v>56</v>
      </c>
      <c r="C3" s="48"/>
      <c r="D3" s="49"/>
      <c r="E3" s="39" t="s">
        <v>86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2:17" s="3" customFormat="1" ht="12" customHeight="1">
      <c r="B4" s="50"/>
      <c r="C4" s="51"/>
      <c r="D4" s="52"/>
      <c r="E4" s="14" t="s">
        <v>0</v>
      </c>
      <c r="F4" s="14" t="s">
        <v>57</v>
      </c>
      <c r="G4" s="14" t="s">
        <v>58</v>
      </c>
      <c r="H4" s="14" t="s">
        <v>59</v>
      </c>
      <c r="I4" s="14" t="s">
        <v>60</v>
      </c>
      <c r="J4" s="14" t="s">
        <v>61</v>
      </c>
      <c r="K4" s="14" t="s">
        <v>62</v>
      </c>
      <c r="L4" s="14" t="s">
        <v>63</v>
      </c>
      <c r="M4" s="14" t="s">
        <v>64</v>
      </c>
      <c r="N4" s="14" t="s">
        <v>65</v>
      </c>
      <c r="O4" s="14" t="s">
        <v>66</v>
      </c>
      <c r="P4" s="14" t="s">
        <v>67</v>
      </c>
      <c r="Q4" s="33" t="s">
        <v>68</v>
      </c>
    </row>
    <row r="5" spans="2:17" s="3" customFormat="1" ht="12" customHeight="1">
      <c r="B5" s="42" t="s">
        <v>1</v>
      </c>
      <c r="C5" s="43"/>
      <c r="D5" s="44"/>
      <c r="E5" s="18">
        <f>ROUND(SUM(F5:Q5)/12,0)</f>
        <v>93</v>
      </c>
      <c r="F5" s="25">
        <v>92</v>
      </c>
      <c r="G5" s="25">
        <v>93</v>
      </c>
      <c r="H5" s="25">
        <v>94</v>
      </c>
      <c r="I5" s="25">
        <v>92</v>
      </c>
      <c r="J5" s="25">
        <v>93</v>
      </c>
      <c r="K5" s="25">
        <v>92</v>
      </c>
      <c r="L5" s="25">
        <v>91</v>
      </c>
      <c r="M5" s="25">
        <v>92</v>
      </c>
      <c r="N5" s="25">
        <v>93</v>
      </c>
      <c r="O5" s="25">
        <v>94</v>
      </c>
      <c r="P5" s="25">
        <v>93</v>
      </c>
      <c r="Q5" s="29">
        <v>95</v>
      </c>
    </row>
    <row r="6" spans="2:17" s="2" customFormat="1" ht="12" customHeight="1">
      <c r="B6" s="42" t="s">
        <v>2</v>
      </c>
      <c r="C6" s="43"/>
      <c r="D6" s="44"/>
      <c r="E6" s="28">
        <f>ROUND(SUM(F6:Q6)/12,2)</f>
        <v>3</v>
      </c>
      <c r="F6" s="23">
        <v>3.08</v>
      </c>
      <c r="G6" s="23">
        <v>3.01</v>
      </c>
      <c r="H6" s="23">
        <v>3.09</v>
      </c>
      <c r="I6" s="23">
        <v>3.12</v>
      </c>
      <c r="J6" s="23">
        <v>3.04</v>
      </c>
      <c r="K6" s="23">
        <v>2.98</v>
      </c>
      <c r="L6" s="23">
        <v>3.02</v>
      </c>
      <c r="M6" s="23">
        <v>3.05</v>
      </c>
      <c r="N6" s="23">
        <v>2.97</v>
      </c>
      <c r="O6" s="23">
        <v>2.94</v>
      </c>
      <c r="P6" s="23">
        <v>2.83</v>
      </c>
      <c r="Q6" s="23">
        <v>2.82</v>
      </c>
    </row>
    <row r="7" spans="2:17" s="2" customFormat="1" ht="12" customHeight="1">
      <c r="B7" s="42" t="s">
        <v>3</v>
      </c>
      <c r="C7" s="43"/>
      <c r="D7" s="44"/>
      <c r="E7" s="28">
        <f>ROUND(SUM(F7:Q7)/12,2)</f>
        <v>1.33</v>
      </c>
      <c r="F7" s="23">
        <v>1.29</v>
      </c>
      <c r="G7" s="23">
        <v>1.35</v>
      </c>
      <c r="H7" s="23">
        <v>1.35</v>
      </c>
      <c r="I7" s="23">
        <v>1.36</v>
      </c>
      <c r="J7" s="23">
        <v>1.37</v>
      </c>
      <c r="K7" s="23">
        <v>1.29</v>
      </c>
      <c r="L7" s="23">
        <v>1.27</v>
      </c>
      <c r="M7" s="23">
        <v>1.29</v>
      </c>
      <c r="N7" s="23">
        <v>1.35</v>
      </c>
      <c r="O7" s="23">
        <v>1.34</v>
      </c>
      <c r="P7" s="23">
        <v>1.3</v>
      </c>
      <c r="Q7" s="23">
        <v>1.34</v>
      </c>
    </row>
    <row r="8" spans="2:17" s="2" customFormat="1" ht="12" customHeight="1">
      <c r="B8" s="42" t="s">
        <v>4</v>
      </c>
      <c r="C8" s="43"/>
      <c r="D8" s="44"/>
      <c r="E8" s="27">
        <f>ROUND(SUM(F8:Q8)/12,1)</f>
        <v>55</v>
      </c>
      <c r="F8" s="24">
        <v>54.4</v>
      </c>
      <c r="G8" s="24">
        <v>53.8</v>
      </c>
      <c r="H8" s="24">
        <v>52.5</v>
      </c>
      <c r="I8" s="24">
        <v>53.8</v>
      </c>
      <c r="J8" s="24">
        <v>54.9</v>
      </c>
      <c r="K8" s="24">
        <v>53.9</v>
      </c>
      <c r="L8" s="24">
        <v>56</v>
      </c>
      <c r="M8" s="24">
        <v>56.7</v>
      </c>
      <c r="N8" s="24">
        <v>56.6</v>
      </c>
      <c r="O8" s="24">
        <v>55.4</v>
      </c>
      <c r="P8" s="24">
        <v>55.1</v>
      </c>
      <c r="Q8" s="24">
        <v>57.1</v>
      </c>
    </row>
    <row r="9" spans="2:17" s="2" customFormat="1" ht="12" customHeight="1">
      <c r="B9" s="15"/>
      <c r="C9" s="31"/>
      <c r="D9" s="32"/>
      <c r="E9" s="24" t="s">
        <v>83</v>
      </c>
      <c r="F9" s="24" t="s">
        <v>83</v>
      </c>
      <c r="G9" s="24" t="s">
        <v>83</v>
      </c>
      <c r="H9" s="24" t="s">
        <v>83</v>
      </c>
      <c r="I9" s="24" t="s">
        <v>83</v>
      </c>
      <c r="J9" s="24" t="s">
        <v>83</v>
      </c>
      <c r="K9" s="24" t="s">
        <v>83</v>
      </c>
      <c r="L9" s="24" t="s">
        <v>83</v>
      </c>
      <c r="M9" s="24" t="s">
        <v>83</v>
      </c>
      <c r="N9" s="24" t="s">
        <v>83</v>
      </c>
      <c r="O9" s="24" t="s">
        <v>83</v>
      </c>
      <c r="P9" s="24" t="s">
        <v>83</v>
      </c>
      <c r="Q9" s="24" t="s">
        <v>83</v>
      </c>
    </row>
    <row r="10" spans="2:17" s="4" customFormat="1" ht="12" customHeight="1">
      <c r="B10" s="45" t="s">
        <v>69</v>
      </c>
      <c r="C10" s="46"/>
      <c r="D10" s="44"/>
      <c r="E10" s="13">
        <f>ROUND(SUM(F10:Q10)/12,0)</f>
        <v>293528</v>
      </c>
      <c r="F10" s="19">
        <v>274352</v>
      </c>
      <c r="G10" s="19">
        <v>504209</v>
      </c>
      <c r="H10" s="19">
        <v>288633</v>
      </c>
      <c r="I10" s="19">
        <v>240989</v>
      </c>
      <c r="J10" s="19">
        <v>286576</v>
      </c>
      <c r="K10" s="19">
        <v>245142</v>
      </c>
      <c r="L10" s="19">
        <v>279460</v>
      </c>
      <c r="M10" s="19">
        <v>264932</v>
      </c>
      <c r="N10" s="19">
        <v>231564</v>
      </c>
      <c r="O10" s="19">
        <v>259264</v>
      </c>
      <c r="P10" s="19">
        <v>266150</v>
      </c>
      <c r="Q10" s="19">
        <v>381069</v>
      </c>
    </row>
    <row r="11" spans="2:17" s="4" customFormat="1" ht="12" customHeight="1">
      <c r="B11" s="20"/>
      <c r="C11" s="37" t="s">
        <v>5</v>
      </c>
      <c r="D11" s="38"/>
      <c r="E11" s="13">
        <f>ROUND(SUM(F11:Q11)/12,0)</f>
        <v>63178</v>
      </c>
      <c r="F11" s="19">
        <v>59608</v>
      </c>
      <c r="G11" s="19">
        <v>53549</v>
      </c>
      <c r="H11" s="19">
        <v>60364</v>
      </c>
      <c r="I11" s="19">
        <v>59890</v>
      </c>
      <c r="J11" s="19">
        <v>61050</v>
      </c>
      <c r="K11" s="19">
        <v>61490</v>
      </c>
      <c r="L11" s="19">
        <v>67056</v>
      </c>
      <c r="M11" s="19">
        <v>69244</v>
      </c>
      <c r="N11" s="19">
        <v>64582</v>
      </c>
      <c r="O11" s="19">
        <v>65480</v>
      </c>
      <c r="P11" s="19">
        <v>60718</v>
      </c>
      <c r="Q11" s="19">
        <v>75108</v>
      </c>
    </row>
    <row r="12" spans="2:17" s="2" customFormat="1" ht="12" customHeight="1">
      <c r="B12" s="10"/>
      <c r="C12" s="21"/>
      <c r="D12" s="11" t="s">
        <v>6</v>
      </c>
      <c r="E12" s="18">
        <f>ROUND(SUM(F12:Q12)/12,0)</f>
        <v>6199</v>
      </c>
      <c r="F12" s="9">
        <v>5639</v>
      </c>
      <c r="G12" s="9">
        <v>5191</v>
      </c>
      <c r="H12" s="9">
        <v>6600</v>
      </c>
      <c r="I12" s="9">
        <v>6488</v>
      </c>
      <c r="J12" s="9">
        <v>5958</v>
      </c>
      <c r="K12" s="9">
        <v>6204</v>
      </c>
      <c r="L12" s="9">
        <v>5847</v>
      </c>
      <c r="M12" s="9">
        <v>6033</v>
      </c>
      <c r="N12" s="9">
        <v>6438</v>
      </c>
      <c r="O12" s="9">
        <v>6826</v>
      </c>
      <c r="P12" s="9">
        <v>5718</v>
      </c>
      <c r="Q12" s="9">
        <v>7449</v>
      </c>
    </row>
    <row r="13" spans="2:17" s="2" customFormat="1" ht="12" customHeight="1">
      <c r="B13" s="10"/>
      <c r="C13" s="21"/>
      <c r="D13" s="11" t="s">
        <v>7</v>
      </c>
      <c r="E13" s="18">
        <f aca="true" t="shared" si="0" ref="E13:E23">ROUND(SUM(F13:Q13)/12,0)</f>
        <v>6732</v>
      </c>
      <c r="F13" s="9">
        <v>6311</v>
      </c>
      <c r="G13" s="9">
        <v>5732</v>
      </c>
      <c r="H13" s="9">
        <v>6247</v>
      </c>
      <c r="I13" s="9">
        <v>6369</v>
      </c>
      <c r="J13" s="9">
        <v>6493</v>
      </c>
      <c r="K13" s="9">
        <v>6709</v>
      </c>
      <c r="L13" s="9">
        <v>6133</v>
      </c>
      <c r="M13" s="9">
        <v>6477</v>
      </c>
      <c r="N13" s="9">
        <v>6389</v>
      </c>
      <c r="O13" s="9">
        <v>6798</v>
      </c>
      <c r="P13" s="9">
        <v>6173</v>
      </c>
      <c r="Q13" s="9">
        <v>10958</v>
      </c>
    </row>
    <row r="14" spans="2:17" s="2" customFormat="1" ht="12" customHeight="1">
      <c r="B14" s="10"/>
      <c r="C14" s="21"/>
      <c r="D14" s="11" t="s">
        <v>8</v>
      </c>
      <c r="E14" s="18">
        <f t="shared" si="0"/>
        <v>4197</v>
      </c>
      <c r="F14" s="9">
        <v>4187</v>
      </c>
      <c r="G14" s="9">
        <v>3591</v>
      </c>
      <c r="H14" s="9">
        <v>3920</v>
      </c>
      <c r="I14" s="9">
        <v>3941</v>
      </c>
      <c r="J14" s="9">
        <v>4068</v>
      </c>
      <c r="K14" s="9">
        <v>4041</v>
      </c>
      <c r="L14" s="9">
        <v>4473</v>
      </c>
      <c r="M14" s="9">
        <v>4565</v>
      </c>
      <c r="N14" s="9">
        <v>4517</v>
      </c>
      <c r="O14" s="9">
        <v>4317</v>
      </c>
      <c r="P14" s="9">
        <v>3949</v>
      </c>
      <c r="Q14" s="9">
        <v>4789</v>
      </c>
    </row>
    <row r="15" spans="2:17" s="2" customFormat="1" ht="12" customHeight="1">
      <c r="B15" s="10"/>
      <c r="C15" s="21"/>
      <c r="D15" s="11" t="s">
        <v>9</v>
      </c>
      <c r="E15" s="18">
        <f t="shared" si="0"/>
        <v>3286</v>
      </c>
      <c r="F15" s="9">
        <v>3154</v>
      </c>
      <c r="G15" s="9">
        <v>3181</v>
      </c>
      <c r="H15" s="9">
        <v>3440</v>
      </c>
      <c r="I15" s="9">
        <v>3366</v>
      </c>
      <c r="J15" s="9">
        <v>3085</v>
      </c>
      <c r="K15" s="9">
        <v>3088</v>
      </c>
      <c r="L15" s="9">
        <v>3460</v>
      </c>
      <c r="M15" s="9">
        <v>3345</v>
      </c>
      <c r="N15" s="9">
        <v>3279</v>
      </c>
      <c r="O15" s="9">
        <v>3170</v>
      </c>
      <c r="P15" s="9">
        <v>3380</v>
      </c>
      <c r="Q15" s="9">
        <v>3478</v>
      </c>
    </row>
    <row r="16" spans="2:17" s="2" customFormat="1" ht="12" customHeight="1">
      <c r="B16" s="10"/>
      <c r="C16" s="21"/>
      <c r="D16" s="11" t="s">
        <v>53</v>
      </c>
      <c r="E16" s="18">
        <f t="shared" si="0"/>
        <v>8213</v>
      </c>
      <c r="F16" s="9">
        <v>7345</v>
      </c>
      <c r="G16" s="9">
        <v>7411</v>
      </c>
      <c r="H16" s="9">
        <v>7453</v>
      </c>
      <c r="I16" s="9">
        <v>8278</v>
      </c>
      <c r="J16" s="9">
        <v>8692</v>
      </c>
      <c r="K16" s="9">
        <v>8715</v>
      </c>
      <c r="L16" s="9">
        <v>8383</v>
      </c>
      <c r="M16" s="9">
        <v>8663</v>
      </c>
      <c r="N16" s="9">
        <v>8830</v>
      </c>
      <c r="O16" s="9">
        <v>8864</v>
      </c>
      <c r="P16" s="9">
        <v>7155</v>
      </c>
      <c r="Q16" s="9">
        <v>8771</v>
      </c>
    </row>
    <row r="17" spans="2:17" s="2" customFormat="1" ht="12" customHeight="1">
      <c r="B17" s="10"/>
      <c r="C17" s="21"/>
      <c r="D17" s="11" t="s">
        <v>10</v>
      </c>
      <c r="E17" s="18">
        <f t="shared" si="0"/>
        <v>2812</v>
      </c>
      <c r="F17" s="9">
        <v>2507</v>
      </c>
      <c r="G17" s="9">
        <v>2359</v>
      </c>
      <c r="H17" s="9">
        <v>2777</v>
      </c>
      <c r="I17" s="9">
        <v>2242</v>
      </c>
      <c r="J17" s="9">
        <v>2399</v>
      </c>
      <c r="K17" s="9">
        <v>2814</v>
      </c>
      <c r="L17" s="9">
        <v>3324</v>
      </c>
      <c r="M17" s="9">
        <v>3413</v>
      </c>
      <c r="N17" s="9">
        <v>3211</v>
      </c>
      <c r="O17" s="9">
        <v>2836</v>
      </c>
      <c r="P17" s="9">
        <v>2485</v>
      </c>
      <c r="Q17" s="9">
        <v>3376</v>
      </c>
    </row>
    <row r="18" spans="2:17" s="2" customFormat="1" ht="12" customHeight="1">
      <c r="B18" s="10"/>
      <c r="C18" s="21"/>
      <c r="D18" s="11" t="s">
        <v>11</v>
      </c>
      <c r="E18" s="18">
        <f t="shared" si="0"/>
        <v>2873</v>
      </c>
      <c r="F18" s="9">
        <v>2385</v>
      </c>
      <c r="G18" s="9">
        <v>2436</v>
      </c>
      <c r="H18" s="9">
        <v>2820</v>
      </c>
      <c r="I18" s="9">
        <v>2928</v>
      </c>
      <c r="J18" s="9">
        <v>2801</v>
      </c>
      <c r="K18" s="9">
        <v>3151</v>
      </c>
      <c r="L18" s="9">
        <v>3109</v>
      </c>
      <c r="M18" s="9">
        <v>2919</v>
      </c>
      <c r="N18" s="9">
        <v>2932</v>
      </c>
      <c r="O18" s="9">
        <v>2946</v>
      </c>
      <c r="P18" s="9">
        <v>2830</v>
      </c>
      <c r="Q18" s="9">
        <v>3224</v>
      </c>
    </row>
    <row r="19" spans="2:17" s="2" customFormat="1" ht="12" customHeight="1">
      <c r="B19" s="10"/>
      <c r="C19" s="21"/>
      <c r="D19" s="11" t="s">
        <v>12</v>
      </c>
      <c r="E19" s="18">
        <f t="shared" si="0"/>
        <v>4751</v>
      </c>
      <c r="F19" s="9">
        <v>4323</v>
      </c>
      <c r="G19" s="9">
        <v>4219</v>
      </c>
      <c r="H19" s="9">
        <v>5076</v>
      </c>
      <c r="I19" s="9">
        <v>4595</v>
      </c>
      <c r="J19" s="9">
        <v>4878</v>
      </c>
      <c r="K19" s="9">
        <v>4053</v>
      </c>
      <c r="L19" s="9">
        <v>4612</v>
      </c>
      <c r="M19" s="9">
        <v>6020</v>
      </c>
      <c r="N19" s="9">
        <v>4708</v>
      </c>
      <c r="O19" s="9">
        <v>4277</v>
      </c>
      <c r="P19" s="9">
        <v>4704</v>
      </c>
      <c r="Q19" s="9">
        <v>5550</v>
      </c>
    </row>
    <row r="20" spans="2:17" s="2" customFormat="1" ht="12" customHeight="1">
      <c r="B20" s="10"/>
      <c r="C20" s="21"/>
      <c r="D20" s="11" t="s">
        <v>13</v>
      </c>
      <c r="E20" s="18">
        <f t="shared" si="0"/>
        <v>8171</v>
      </c>
      <c r="F20" s="9">
        <v>7016</v>
      </c>
      <c r="G20" s="9">
        <v>6862</v>
      </c>
      <c r="H20" s="9">
        <v>8291</v>
      </c>
      <c r="I20" s="9">
        <v>7342</v>
      </c>
      <c r="J20" s="9">
        <v>6826</v>
      </c>
      <c r="K20" s="9">
        <v>7531</v>
      </c>
      <c r="L20" s="9">
        <v>8938</v>
      </c>
      <c r="M20" s="9">
        <v>9568</v>
      </c>
      <c r="N20" s="9">
        <v>8255</v>
      </c>
      <c r="O20" s="9">
        <v>9234</v>
      </c>
      <c r="P20" s="9">
        <v>7980</v>
      </c>
      <c r="Q20" s="9">
        <v>10204</v>
      </c>
    </row>
    <row r="21" spans="2:17" s="2" customFormat="1" ht="12" customHeight="1">
      <c r="B21" s="10"/>
      <c r="C21" s="21"/>
      <c r="D21" s="11" t="s">
        <v>14</v>
      </c>
      <c r="E21" s="18">
        <f t="shared" si="0"/>
        <v>4051</v>
      </c>
      <c r="F21" s="9">
        <v>3230</v>
      </c>
      <c r="G21" s="9">
        <v>2778</v>
      </c>
      <c r="H21" s="9">
        <v>3608</v>
      </c>
      <c r="I21" s="9">
        <v>3850</v>
      </c>
      <c r="J21" s="9">
        <v>4134</v>
      </c>
      <c r="K21" s="9">
        <v>4731</v>
      </c>
      <c r="L21" s="9">
        <v>5072</v>
      </c>
      <c r="M21" s="9">
        <v>5312</v>
      </c>
      <c r="N21" s="9">
        <v>3870</v>
      </c>
      <c r="O21" s="9">
        <v>4164</v>
      </c>
      <c r="P21" s="9">
        <v>3546</v>
      </c>
      <c r="Q21" s="9">
        <v>4314</v>
      </c>
    </row>
    <row r="22" spans="2:17" s="2" customFormat="1" ht="12" customHeight="1">
      <c r="B22" s="10"/>
      <c r="C22" s="21"/>
      <c r="D22" s="11" t="s">
        <v>15</v>
      </c>
      <c r="E22" s="18">
        <f t="shared" si="0"/>
        <v>2359</v>
      </c>
      <c r="F22" s="9">
        <v>1888</v>
      </c>
      <c r="G22" s="9">
        <v>1673</v>
      </c>
      <c r="H22" s="9">
        <v>1938</v>
      </c>
      <c r="I22" s="9">
        <v>1983</v>
      </c>
      <c r="J22" s="9">
        <v>2276</v>
      </c>
      <c r="K22" s="9">
        <v>2407</v>
      </c>
      <c r="L22" s="9">
        <v>2735</v>
      </c>
      <c r="M22" s="9">
        <v>2796</v>
      </c>
      <c r="N22" s="9">
        <v>2141</v>
      </c>
      <c r="O22" s="9">
        <v>2265</v>
      </c>
      <c r="P22" s="9">
        <v>2484</v>
      </c>
      <c r="Q22" s="9">
        <v>3725</v>
      </c>
    </row>
    <row r="23" spans="2:17" s="2" customFormat="1" ht="12" customHeight="1">
      <c r="B23" s="16"/>
      <c r="C23" s="22"/>
      <c r="D23" s="17" t="s">
        <v>16</v>
      </c>
      <c r="E23" s="18">
        <f t="shared" si="0"/>
        <v>9534</v>
      </c>
      <c r="F23" s="18">
        <v>11625</v>
      </c>
      <c r="G23" s="18">
        <v>8115</v>
      </c>
      <c r="H23" s="18">
        <v>8195</v>
      </c>
      <c r="I23" s="18">
        <v>8506</v>
      </c>
      <c r="J23" s="18">
        <v>9439</v>
      </c>
      <c r="K23" s="18">
        <v>8045</v>
      </c>
      <c r="L23" s="18">
        <v>10971</v>
      </c>
      <c r="M23" s="18">
        <v>10134</v>
      </c>
      <c r="N23" s="18">
        <v>10012</v>
      </c>
      <c r="O23" s="18">
        <v>9783</v>
      </c>
      <c r="P23" s="18">
        <v>10315</v>
      </c>
      <c r="Q23" s="18">
        <v>9269</v>
      </c>
    </row>
    <row r="24" spans="2:17" s="4" customFormat="1" ht="12" customHeight="1">
      <c r="B24" s="20"/>
      <c r="C24" s="37" t="s">
        <v>17</v>
      </c>
      <c r="D24" s="38"/>
      <c r="E24" s="13">
        <f aca="true" t="shared" si="1" ref="E24:E32">ROUND(SUM(F24:Q24)/12,0)</f>
        <v>28974</v>
      </c>
      <c r="F24" s="19">
        <v>12648</v>
      </c>
      <c r="G24" s="19">
        <v>16000</v>
      </c>
      <c r="H24" s="19">
        <v>22358</v>
      </c>
      <c r="I24" s="19">
        <v>18843</v>
      </c>
      <c r="J24" s="19">
        <v>46793</v>
      </c>
      <c r="K24" s="19">
        <v>14841</v>
      </c>
      <c r="L24" s="19">
        <v>16079</v>
      </c>
      <c r="M24" s="19">
        <v>32261</v>
      </c>
      <c r="N24" s="19">
        <v>11438</v>
      </c>
      <c r="O24" s="19">
        <v>19969</v>
      </c>
      <c r="P24" s="19">
        <v>47338</v>
      </c>
      <c r="Q24" s="19">
        <v>89118</v>
      </c>
    </row>
    <row r="25" spans="2:17" s="2" customFormat="1" ht="12" customHeight="1">
      <c r="B25" s="10"/>
      <c r="C25" s="21"/>
      <c r="D25" s="11" t="s">
        <v>18</v>
      </c>
      <c r="E25" s="18">
        <f t="shared" si="1"/>
        <v>8599</v>
      </c>
      <c r="F25" s="9">
        <v>10976</v>
      </c>
      <c r="G25" s="9">
        <v>9076</v>
      </c>
      <c r="H25" s="9">
        <v>7770</v>
      </c>
      <c r="I25" s="9">
        <v>5695</v>
      </c>
      <c r="J25" s="9">
        <v>7063</v>
      </c>
      <c r="K25" s="9">
        <v>8311</v>
      </c>
      <c r="L25" s="9">
        <v>7791</v>
      </c>
      <c r="M25" s="9">
        <v>5637</v>
      </c>
      <c r="N25" s="9">
        <v>7960</v>
      </c>
      <c r="O25" s="9">
        <v>8601</v>
      </c>
      <c r="P25" s="9">
        <v>11611</v>
      </c>
      <c r="Q25" s="9">
        <v>12692</v>
      </c>
    </row>
    <row r="26" spans="2:17" s="2" customFormat="1" ht="12" customHeight="1">
      <c r="B26" s="10"/>
      <c r="C26" s="21"/>
      <c r="D26" s="11" t="s">
        <v>19</v>
      </c>
      <c r="E26" s="18">
        <f t="shared" si="1"/>
        <v>20375</v>
      </c>
      <c r="F26" s="9">
        <v>1672</v>
      </c>
      <c r="G26" s="9">
        <v>6924</v>
      </c>
      <c r="H26" s="9">
        <v>14588</v>
      </c>
      <c r="I26" s="9">
        <v>13148</v>
      </c>
      <c r="J26" s="9">
        <v>39730</v>
      </c>
      <c r="K26" s="9">
        <v>6531</v>
      </c>
      <c r="L26" s="9">
        <v>8288</v>
      </c>
      <c r="M26" s="9">
        <v>26624</v>
      </c>
      <c r="N26" s="9">
        <v>3478</v>
      </c>
      <c r="O26" s="9">
        <v>11368</v>
      </c>
      <c r="P26" s="9">
        <v>35726</v>
      </c>
      <c r="Q26" s="9">
        <v>76425</v>
      </c>
    </row>
    <row r="27" spans="2:17" s="4" customFormat="1" ht="12" customHeight="1">
      <c r="B27" s="20"/>
      <c r="C27" s="37" t="s">
        <v>20</v>
      </c>
      <c r="D27" s="38"/>
      <c r="E27" s="13">
        <f t="shared" si="1"/>
        <v>18948</v>
      </c>
      <c r="F27" s="19">
        <v>25283</v>
      </c>
      <c r="G27" s="19">
        <v>22540</v>
      </c>
      <c r="H27" s="19">
        <v>22756</v>
      </c>
      <c r="I27" s="19">
        <v>19527</v>
      </c>
      <c r="J27" s="19">
        <v>19318</v>
      </c>
      <c r="K27" s="19">
        <v>17091</v>
      </c>
      <c r="L27" s="19">
        <v>15197</v>
      </c>
      <c r="M27" s="19">
        <v>17375</v>
      </c>
      <c r="N27" s="19">
        <v>15722</v>
      </c>
      <c r="O27" s="19">
        <v>15766</v>
      </c>
      <c r="P27" s="19">
        <v>18166</v>
      </c>
      <c r="Q27" s="19">
        <v>18631</v>
      </c>
    </row>
    <row r="28" spans="2:17" s="2" customFormat="1" ht="12" customHeight="1">
      <c r="B28" s="10"/>
      <c r="C28" s="21"/>
      <c r="D28" s="11" t="s">
        <v>21</v>
      </c>
      <c r="E28" s="18">
        <f t="shared" si="1"/>
        <v>7526</v>
      </c>
      <c r="F28" s="9">
        <v>10862</v>
      </c>
      <c r="G28" s="9">
        <v>10074</v>
      </c>
      <c r="H28" s="9">
        <v>9112</v>
      </c>
      <c r="I28" s="9">
        <v>7500</v>
      </c>
      <c r="J28" s="9">
        <v>7348</v>
      </c>
      <c r="K28" s="9">
        <v>5682</v>
      </c>
      <c r="L28" s="9">
        <v>5727</v>
      </c>
      <c r="M28" s="9">
        <v>7151</v>
      </c>
      <c r="N28" s="9">
        <v>7374</v>
      </c>
      <c r="O28" s="9">
        <v>6064</v>
      </c>
      <c r="P28" s="9">
        <v>6114</v>
      </c>
      <c r="Q28" s="9">
        <v>7303</v>
      </c>
    </row>
    <row r="29" spans="2:17" s="2" customFormat="1" ht="12" customHeight="1">
      <c r="B29" s="10"/>
      <c r="C29" s="21"/>
      <c r="D29" s="11" t="s">
        <v>22</v>
      </c>
      <c r="E29" s="18">
        <f t="shared" si="1"/>
        <v>5413</v>
      </c>
      <c r="F29" s="9">
        <v>6906</v>
      </c>
      <c r="G29" s="9">
        <v>6117</v>
      </c>
      <c r="H29" s="9">
        <v>7002</v>
      </c>
      <c r="I29" s="9">
        <v>6777</v>
      </c>
      <c r="J29" s="9">
        <v>7036</v>
      </c>
      <c r="K29" s="9">
        <v>4930</v>
      </c>
      <c r="L29" s="9">
        <v>4562</v>
      </c>
      <c r="M29" s="9">
        <v>4405</v>
      </c>
      <c r="N29" s="9">
        <v>3586</v>
      </c>
      <c r="O29" s="9">
        <v>3929</v>
      </c>
      <c r="P29" s="9">
        <v>4527</v>
      </c>
      <c r="Q29" s="9">
        <v>5178</v>
      </c>
    </row>
    <row r="30" spans="2:17" s="2" customFormat="1" ht="12" customHeight="1">
      <c r="B30" s="10"/>
      <c r="C30" s="21"/>
      <c r="D30" s="11" t="s">
        <v>23</v>
      </c>
      <c r="E30" s="18">
        <f t="shared" si="1"/>
        <v>1162</v>
      </c>
      <c r="F30" s="9">
        <v>2700</v>
      </c>
      <c r="G30" s="9">
        <v>1997</v>
      </c>
      <c r="H30" s="9">
        <v>2035</v>
      </c>
      <c r="I30" s="9">
        <v>802</v>
      </c>
      <c r="J30" s="9">
        <v>631</v>
      </c>
      <c r="K30" s="9">
        <v>787</v>
      </c>
      <c r="L30" s="9">
        <v>178</v>
      </c>
      <c r="M30" s="9">
        <v>19</v>
      </c>
      <c r="N30" s="9">
        <v>445</v>
      </c>
      <c r="O30" s="9">
        <v>338</v>
      </c>
      <c r="P30" s="9">
        <v>1536</v>
      </c>
      <c r="Q30" s="9">
        <v>2479</v>
      </c>
    </row>
    <row r="31" spans="2:17" s="2" customFormat="1" ht="12" customHeight="1">
      <c r="B31" s="10"/>
      <c r="C31" s="21"/>
      <c r="D31" s="11" t="s">
        <v>24</v>
      </c>
      <c r="E31" s="18">
        <f t="shared" si="1"/>
        <v>4847</v>
      </c>
      <c r="F31" s="9">
        <v>4815</v>
      </c>
      <c r="G31" s="9">
        <v>4351</v>
      </c>
      <c r="H31" s="9">
        <v>4607</v>
      </c>
      <c r="I31" s="9">
        <v>4449</v>
      </c>
      <c r="J31" s="9">
        <v>4303</v>
      </c>
      <c r="K31" s="9">
        <v>5691</v>
      </c>
      <c r="L31" s="9">
        <v>4730</v>
      </c>
      <c r="M31" s="9">
        <v>5800</v>
      </c>
      <c r="N31" s="9">
        <v>4317</v>
      </c>
      <c r="O31" s="9">
        <v>5435</v>
      </c>
      <c r="P31" s="9">
        <v>5989</v>
      </c>
      <c r="Q31" s="9">
        <v>3671</v>
      </c>
    </row>
    <row r="32" spans="2:17" s="4" customFormat="1" ht="12" customHeight="1">
      <c r="B32" s="20"/>
      <c r="C32" s="37" t="s">
        <v>25</v>
      </c>
      <c r="D32" s="38"/>
      <c r="E32" s="13">
        <f t="shared" si="1"/>
        <v>8274</v>
      </c>
      <c r="F32" s="19">
        <v>7144</v>
      </c>
      <c r="G32" s="19">
        <v>8471</v>
      </c>
      <c r="H32" s="19">
        <v>7325</v>
      </c>
      <c r="I32" s="19">
        <v>7113</v>
      </c>
      <c r="J32" s="19">
        <v>7394</v>
      </c>
      <c r="K32" s="19">
        <v>7205</v>
      </c>
      <c r="L32" s="19">
        <v>9156</v>
      </c>
      <c r="M32" s="19">
        <v>7906</v>
      </c>
      <c r="N32" s="19">
        <v>9187</v>
      </c>
      <c r="O32" s="19">
        <v>7769</v>
      </c>
      <c r="P32" s="19">
        <v>9091</v>
      </c>
      <c r="Q32" s="19">
        <v>11523</v>
      </c>
    </row>
    <row r="33" spans="2:17" s="2" customFormat="1" ht="12" customHeight="1">
      <c r="B33" s="10"/>
      <c r="C33" s="21"/>
      <c r="D33" s="11" t="s">
        <v>55</v>
      </c>
      <c r="E33" s="18">
        <f aca="true" t="shared" si="2" ref="E33:E38">ROUND(SUM(F33:Q33)/12,0)</f>
        <v>2632</v>
      </c>
      <c r="F33" s="9">
        <v>2903</v>
      </c>
      <c r="G33" s="9">
        <v>4432</v>
      </c>
      <c r="H33" s="9">
        <v>2893</v>
      </c>
      <c r="I33" s="9">
        <v>1003</v>
      </c>
      <c r="J33" s="9">
        <v>2482</v>
      </c>
      <c r="K33" s="9">
        <v>1981</v>
      </c>
      <c r="L33" s="9">
        <v>3005</v>
      </c>
      <c r="M33" s="9">
        <v>2596</v>
      </c>
      <c r="N33" s="9">
        <v>3563</v>
      </c>
      <c r="O33" s="9">
        <v>1642</v>
      </c>
      <c r="P33" s="9">
        <v>2402</v>
      </c>
      <c r="Q33" s="9">
        <v>2681</v>
      </c>
    </row>
    <row r="34" spans="2:17" s="2" customFormat="1" ht="12" customHeight="1">
      <c r="B34" s="10"/>
      <c r="C34" s="21"/>
      <c r="D34" s="11" t="s">
        <v>73</v>
      </c>
      <c r="E34" s="18">
        <f t="shared" si="2"/>
        <v>658</v>
      </c>
      <c r="F34" s="9">
        <v>663</v>
      </c>
      <c r="G34" s="9">
        <v>161</v>
      </c>
      <c r="H34" s="9">
        <v>130</v>
      </c>
      <c r="I34" s="9">
        <v>897</v>
      </c>
      <c r="J34" s="9">
        <v>987</v>
      </c>
      <c r="K34" s="9">
        <v>320</v>
      </c>
      <c r="L34" s="9">
        <v>293</v>
      </c>
      <c r="M34" s="9">
        <v>428</v>
      </c>
      <c r="N34" s="9">
        <v>549</v>
      </c>
      <c r="O34" s="9">
        <v>870</v>
      </c>
      <c r="P34" s="9">
        <v>929</v>
      </c>
      <c r="Q34" s="9">
        <v>1670</v>
      </c>
    </row>
    <row r="35" spans="2:17" s="2" customFormat="1" ht="12" customHeight="1">
      <c r="B35" s="10"/>
      <c r="C35" s="21"/>
      <c r="D35" s="11" t="s">
        <v>74</v>
      </c>
      <c r="E35" s="18">
        <f t="shared" si="2"/>
        <v>593</v>
      </c>
      <c r="F35" s="9">
        <v>170</v>
      </c>
      <c r="G35" s="9">
        <v>780</v>
      </c>
      <c r="H35" s="9">
        <v>334</v>
      </c>
      <c r="I35" s="9">
        <v>528</v>
      </c>
      <c r="J35" s="9">
        <v>260</v>
      </c>
      <c r="K35" s="9">
        <v>96</v>
      </c>
      <c r="L35" s="9">
        <v>426</v>
      </c>
      <c r="M35" s="9">
        <v>474</v>
      </c>
      <c r="N35" s="9">
        <v>823</v>
      </c>
      <c r="O35" s="9">
        <v>980</v>
      </c>
      <c r="P35" s="9">
        <v>748</v>
      </c>
      <c r="Q35" s="9">
        <v>1498</v>
      </c>
    </row>
    <row r="36" spans="2:17" s="2" customFormat="1" ht="12" customHeight="1">
      <c r="B36" s="10"/>
      <c r="C36" s="21"/>
      <c r="D36" s="11" t="s">
        <v>75</v>
      </c>
      <c r="E36" s="18">
        <f t="shared" si="2"/>
        <v>1984</v>
      </c>
      <c r="F36" s="9">
        <v>1680</v>
      </c>
      <c r="G36" s="9">
        <v>1435</v>
      </c>
      <c r="H36" s="9">
        <v>1943</v>
      </c>
      <c r="I36" s="9">
        <v>2871</v>
      </c>
      <c r="J36" s="9">
        <v>1512</v>
      </c>
      <c r="K36" s="9">
        <v>2113</v>
      </c>
      <c r="L36" s="9">
        <v>2258</v>
      </c>
      <c r="M36" s="9">
        <v>1606</v>
      </c>
      <c r="N36" s="9">
        <v>1962</v>
      </c>
      <c r="O36" s="9">
        <v>1791</v>
      </c>
      <c r="P36" s="9">
        <v>2046</v>
      </c>
      <c r="Q36" s="9">
        <v>2591</v>
      </c>
    </row>
    <row r="37" spans="2:17" s="2" customFormat="1" ht="12" customHeight="1">
      <c r="B37" s="10"/>
      <c r="C37" s="21"/>
      <c r="D37" s="11" t="s">
        <v>76</v>
      </c>
      <c r="E37" s="18">
        <f t="shared" si="2"/>
        <v>2053</v>
      </c>
      <c r="F37" s="9">
        <v>1417</v>
      </c>
      <c r="G37" s="9">
        <v>1434</v>
      </c>
      <c r="H37" s="9">
        <v>1840</v>
      </c>
      <c r="I37" s="9">
        <v>1552</v>
      </c>
      <c r="J37" s="9">
        <v>1898</v>
      </c>
      <c r="K37" s="9">
        <v>2314</v>
      </c>
      <c r="L37" s="9">
        <v>2584</v>
      </c>
      <c r="M37" s="9">
        <v>2290</v>
      </c>
      <c r="N37" s="9">
        <v>2050</v>
      </c>
      <c r="O37" s="9">
        <v>1954</v>
      </c>
      <c r="P37" s="9">
        <v>2599</v>
      </c>
      <c r="Q37" s="9">
        <v>2703</v>
      </c>
    </row>
    <row r="38" spans="2:17" s="2" customFormat="1" ht="12" customHeight="1">
      <c r="B38" s="10"/>
      <c r="C38" s="21"/>
      <c r="D38" s="11" t="s">
        <v>77</v>
      </c>
      <c r="E38" s="18">
        <f t="shared" si="2"/>
        <v>354</v>
      </c>
      <c r="F38" s="9">
        <v>310</v>
      </c>
      <c r="G38" s="9">
        <v>229</v>
      </c>
      <c r="H38" s="9">
        <v>186</v>
      </c>
      <c r="I38" s="9">
        <v>263</v>
      </c>
      <c r="J38" s="9">
        <v>255</v>
      </c>
      <c r="K38" s="9">
        <v>381</v>
      </c>
      <c r="L38" s="9">
        <v>590</v>
      </c>
      <c r="M38" s="9">
        <v>512</v>
      </c>
      <c r="N38" s="9">
        <v>240</v>
      </c>
      <c r="O38" s="9">
        <v>532</v>
      </c>
      <c r="P38" s="9">
        <v>366</v>
      </c>
      <c r="Q38" s="9">
        <v>379</v>
      </c>
    </row>
    <row r="39" spans="2:17" s="4" customFormat="1" ht="12" customHeight="1">
      <c r="B39" s="20"/>
      <c r="C39" s="37" t="s">
        <v>26</v>
      </c>
      <c r="D39" s="38"/>
      <c r="E39" s="13">
        <f>ROUND(SUM(F39:Q39)/12,0)</f>
        <v>12121</v>
      </c>
      <c r="F39" s="19">
        <v>23026</v>
      </c>
      <c r="G39" s="19">
        <v>9600</v>
      </c>
      <c r="H39" s="19">
        <v>14545</v>
      </c>
      <c r="I39" s="19">
        <v>11596</v>
      </c>
      <c r="J39" s="19">
        <v>11158</v>
      </c>
      <c r="K39" s="19">
        <v>9941</v>
      </c>
      <c r="L39" s="19">
        <v>12295</v>
      </c>
      <c r="M39" s="19">
        <v>8786</v>
      </c>
      <c r="N39" s="19">
        <v>8766</v>
      </c>
      <c r="O39" s="19">
        <v>12881</v>
      </c>
      <c r="P39" s="19">
        <v>10822</v>
      </c>
      <c r="Q39" s="19">
        <v>12032</v>
      </c>
    </row>
    <row r="40" spans="2:17" s="2" customFormat="1" ht="12" customHeight="1">
      <c r="B40" s="10"/>
      <c r="C40" s="21"/>
      <c r="D40" s="11" t="s">
        <v>27</v>
      </c>
      <c r="E40" s="18">
        <f aca="true" t="shared" si="3" ref="E40:E47">ROUND(SUM(F40:Q40)/12,0)</f>
        <v>183</v>
      </c>
      <c r="F40" s="9">
        <v>198</v>
      </c>
      <c r="G40" s="9">
        <v>1889</v>
      </c>
      <c r="H40" s="9" t="s">
        <v>78</v>
      </c>
      <c r="I40" s="9" t="s">
        <v>78</v>
      </c>
      <c r="J40" s="9" t="s">
        <v>78</v>
      </c>
      <c r="K40" s="9" t="s">
        <v>87</v>
      </c>
      <c r="L40" s="9">
        <v>77</v>
      </c>
      <c r="M40" s="9" t="s">
        <v>87</v>
      </c>
      <c r="N40" s="9" t="s">
        <v>87</v>
      </c>
      <c r="O40" s="9" t="s">
        <v>87</v>
      </c>
      <c r="P40" s="9" t="s">
        <v>87</v>
      </c>
      <c r="Q40" s="9">
        <v>36</v>
      </c>
    </row>
    <row r="41" spans="2:17" s="2" customFormat="1" ht="12" customHeight="1">
      <c r="B41" s="10"/>
      <c r="C41" s="21"/>
      <c r="D41" s="11" t="s">
        <v>28</v>
      </c>
      <c r="E41" s="18">
        <f t="shared" si="3"/>
        <v>4676</v>
      </c>
      <c r="F41" s="9">
        <v>12589</v>
      </c>
      <c r="G41" s="9">
        <v>2631</v>
      </c>
      <c r="H41" s="9">
        <v>7026</v>
      </c>
      <c r="I41" s="9">
        <v>5053</v>
      </c>
      <c r="J41" s="9">
        <v>3124</v>
      </c>
      <c r="K41" s="9">
        <v>2194</v>
      </c>
      <c r="L41" s="9">
        <v>3882</v>
      </c>
      <c r="M41" s="9">
        <v>2947</v>
      </c>
      <c r="N41" s="9">
        <v>2627</v>
      </c>
      <c r="O41" s="9">
        <v>6303</v>
      </c>
      <c r="P41" s="9">
        <v>4264</v>
      </c>
      <c r="Q41" s="9">
        <v>3469</v>
      </c>
    </row>
    <row r="42" spans="2:17" s="2" customFormat="1" ht="12" customHeight="1">
      <c r="B42" s="10"/>
      <c r="C42" s="21"/>
      <c r="D42" s="11" t="s">
        <v>29</v>
      </c>
      <c r="E42" s="18">
        <f t="shared" si="3"/>
        <v>2503</v>
      </c>
      <c r="F42" s="9">
        <v>2885</v>
      </c>
      <c r="G42" s="9">
        <v>1312</v>
      </c>
      <c r="H42" s="9">
        <v>2845</v>
      </c>
      <c r="I42" s="9">
        <v>2189</v>
      </c>
      <c r="J42" s="9">
        <v>2467</v>
      </c>
      <c r="K42" s="9">
        <v>2671</v>
      </c>
      <c r="L42" s="9">
        <v>3508</v>
      </c>
      <c r="M42" s="9">
        <v>2047</v>
      </c>
      <c r="N42" s="9">
        <v>2304</v>
      </c>
      <c r="O42" s="9">
        <v>3052</v>
      </c>
      <c r="P42" s="9">
        <v>2181</v>
      </c>
      <c r="Q42" s="9">
        <v>2575</v>
      </c>
    </row>
    <row r="43" spans="2:17" s="2" customFormat="1" ht="12" customHeight="1">
      <c r="B43" s="10"/>
      <c r="C43" s="21"/>
      <c r="D43" s="11" t="s">
        <v>30</v>
      </c>
      <c r="E43" s="18">
        <f t="shared" si="3"/>
        <v>1316</v>
      </c>
      <c r="F43" s="9">
        <v>1177</v>
      </c>
      <c r="G43" s="9">
        <v>1186</v>
      </c>
      <c r="H43" s="9">
        <v>1057</v>
      </c>
      <c r="I43" s="9">
        <v>940</v>
      </c>
      <c r="J43" s="9">
        <v>1564</v>
      </c>
      <c r="K43" s="9">
        <v>1229</v>
      </c>
      <c r="L43" s="9">
        <v>1088</v>
      </c>
      <c r="M43" s="9">
        <v>1807</v>
      </c>
      <c r="N43" s="9">
        <v>1447</v>
      </c>
      <c r="O43" s="9">
        <v>940</v>
      </c>
      <c r="P43" s="9">
        <v>1616</v>
      </c>
      <c r="Q43" s="9">
        <v>1736</v>
      </c>
    </row>
    <row r="44" spans="2:17" s="2" customFormat="1" ht="12" customHeight="1">
      <c r="B44" s="10"/>
      <c r="C44" s="21"/>
      <c r="D44" s="11" t="s">
        <v>31</v>
      </c>
      <c r="E44" s="18">
        <f t="shared" si="3"/>
        <v>150</v>
      </c>
      <c r="F44" s="9">
        <v>450</v>
      </c>
      <c r="G44" s="9">
        <v>140</v>
      </c>
      <c r="H44" s="9">
        <v>49</v>
      </c>
      <c r="I44" s="9">
        <v>170</v>
      </c>
      <c r="J44" s="9">
        <v>122</v>
      </c>
      <c r="K44" s="9">
        <v>50</v>
      </c>
      <c r="L44" s="9">
        <v>52</v>
      </c>
      <c r="M44" s="9">
        <v>81</v>
      </c>
      <c r="N44" s="9">
        <v>71</v>
      </c>
      <c r="O44" s="9">
        <v>192</v>
      </c>
      <c r="P44" s="9">
        <v>94</v>
      </c>
      <c r="Q44" s="9">
        <v>326</v>
      </c>
    </row>
    <row r="45" spans="2:17" s="2" customFormat="1" ht="12" customHeight="1">
      <c r="B45" s="10"/>
      <c r="C45" s="21"/>
      <c r="D45" s="11" t="s">
        <v>32</v>
      </c>
      <c r="E45" s="18">
        <f t="shared" si="3"/>
        <v>993</v>
      </c>
      <c r="F45" s="9">
        <v>1618</v>
      </c>
      <c r="G45" s="9">
        <v>751</v>
      </c>
      <c r="H45" s="9">
        <v>835</v>
      </c>
      <c r="I45" s="9">
        <v>1073</v>
      </c>
      <c r="J45" s="9">
        <v>938</v>
      </c>
      <c r="K45" s="9">
        <v>722</v>
      </c>
      <c r="L45" s="9">
        <v>987</v>
      </c>
      <c r="M45" s="9">
        <v>687</v>
      </c>
      <c r="N45" s="9">
        <v>656</v>
      </c>
      <c r="O45" s="9">
        <v>712</v>
      </c>
      <c r="P45" s="9">
        <v>969</v>
      </c>
      <c r="Q45" s="9">
        <v>1964</v>
      </c>
    </row>
    <row r="46" spans="2:17" s="2" customFormat="1" ht="12" customHeight="1">
      <c r="B46" s="10"/>
      <c r="C46" s="21"/>
      <c r="D46" s="11" t="s">
        <v>33</v>
      </c>
      <c r="E46" s="18">
        <f t="shared" si="3"/>
        <v>1274</v>
      </c>
      <c r="F46" s="9">
        <v>1995</v>
      </c>
      <c r="G46" s="9">
        <v>1209</v>
      </c>
      <c r="H46" s="9">
        <v>1605</v>
      </c>
      <c r="I46" s="9">
        <v>1217</v>
      </c>
      <c r="J46" s="9">
        <v>1366</v>
      </c>
      <c r="K46" s="9">
        <v>1473</v>
      </c>
      <c r="L46" s="9">
        <v>1849</v>
      </c>
      <c r="M46" s="9">
        <v>688</v>
      </c>
      <c r="N46" s="9">
        <v>982</v>
      </c>
      <c r="O46" s="9">
        <v>1068</v>
      </c>
      <c r="P46" s="9">
        <v>729</v>
      </c>
      <c r="Q46" s="9">
        <v>1101</v>
      </c>
    </row>
    <row r="47" spans="2:17" s="2" customFormat="1" ht="12" customHeight="1">
      <c r="B47" s="10"/>
      <c r="C47" s="21"/>
      <c r="D47" s="11" t="s">
        <v>34</v>
      </c>
      <c r="E47" s="18">
        <f t="shared" si="3"/>
        <v>1027</v>
      </c>
      <c r="F47" s="9">
        <v>2114</v>
      </c>
      <c r="G47" s="9">
        <v>481</v>
      </c>
      <c r="H47" s="9">
        <v>1127</v>
      </c>
      <c r="I47" s="9">
        <v>954</v>
      </c>
      <c r="J47" s="9">
        <v>1577</v>
      </c>
      <c r="K47" s="9">
        <v>1602</v>
      </c>
      <c r="L47" s="9">
        <v>852</v>
      </c>
      <c r="M47" s="9">
        <v>530</v>
      </c>
      <c r="N47" s="9">
        <v>678</v>
      </c>
      <c r="O47" s="9">
        <v>615</v>
      </c>
      <c r="P47" s="9">
        <v>968</v>
      </c>
      <c r="Q47" s="9">
        <v>826</v>
      </c>
    </row>
    <row r="48" spans="2:17" s="4" customFormat="1" ht="12" customHeight="1">
      <c r="B48" s="20"/>
      <c r="C48" s="37" t="s">
        <v>35</v>
      </c>
      <c r="D48" s="38"/>
      <c r="E48" s="13">
        <f aca="true" t="shared" si="4" ref="E48:E71">ROUND(SUM(F48:Q48)/12,0)</f>
        <v>11332</v>
      </c>
      <c r="F48" s="19">
        <v>17273</v>
      </c>
      <c r="G48" s="19">
        <v>15915</v>
      </c>
      <c r="H48" s="19">
        <v>12878</v>
      </c>
      <c r="I48" s="19">
        <v>7023</v>
      </c>
      <c r="J48" s="19">
        <v>8797</v>
      </c>
      <c r="K48" s="19">
        <v>10815</v>
      </c>
      <c r="L48" s="19">
        <v>9277</v>
      </c>
      <c r="M48" s="19">
        <v>9614</v>
      </c>
      <c r="N48" s="19">
        <v>9908</v>
      </c>
      <c r="O48" s="19">
        <v>14468</v>
      </c>
      <c r="P48" s="19">
        <v>10200</v>
      </c>
      <c r="Q48" s="19">
        <v>9811</v>
      </c>
    </row>
    <row r="49" spans="2:17" s="2" customFormat="1" ht="12" customHeight="1">
      <c r="B49" s="10"/>
      <c r="C49" s="21"/>
      <c r="D49" s="11" t="s">
        <v>36</v>
      </c>
      <c r="E49" s="18">
        <f t="shared" si="4"/>
        <v>1580</v>
      </c>
      <c r="F49" s="9">
        <v>1788</v>
      </c>
      <c r="G49" s="9">
        <v>1586</v>
      </c>
      <c r="H49" s="9">
        <v>1236</v>
      </c>
      <c r="I49" s="9">
        <v>1187</v>
      </c>
      <c r="J49" s="9">
        <v>1484</v>
      </c>
      <c r="K49" s="9">
        <v>1894</v>
      </c>
      <c r="L49" s="9">
        <v>1754</v>
      </c>
      <c r="M49" s="9">
        <v>1821</v>
      </c>
      <c r="N49" s="9">
        <v>1419</v>
      </c>
      <c r="O49" s="9">
        <v>1479</v>
      </c>
      <c r="P49" s="9">
        <v>1404</v>
      </c>
      <c r="Q49" s="9">
        <v>1904</v>
      </c>
    </row>
    <row r="50" spans="2:17" s="2" customFormat="1" ht="12" customHeight="1">
      <c r="B50" s="10"/>
      <c r="C50" s="21"/>
      <c r="D50" s="11" t="s">
        <v>37</v>
      </c>
      <c r="E50" s="18">
        <f t="shared" si="4"/>
        <v>997</v>
      </c>
      <c r="F50" s="9">
        <v>1112</v>
      </c>
      <c r="G50" s="9">
        <v>470</v>
      </c>
      <c r="H50" s="9">
        <v>437</v>
      </c>
      <c r="I50" s="9">
        <v>869</v>
      </c>
      <c r="J50" s="9">
        <v>1321</v>
      </c>
      <c r="K50" s="9">
        <v>1180</v>
      </c>
      <c r="L50" s="9">
        <v>1476</v>
      </c>
      <c r="M50" s="9">
        <v>1065</v>
      </c>
      <c r="N50" s="9">
        <v>752</v>
      </c>
      <c r="O50" s="9">
        <v>1182</v>
      </c>
      <c r="P50" s="9">
        <v>1100</v>
      </c>
      <c r="Q50" s="9">
        <v>998</v>
      </c>
    </row>
    <row r="51" spans="2:17" s="2" customFormat="1" ht="12" customHeight="1">
      <c r="B51" s="10"/>
      <c r="C51" s="21"/>
      <c r="D51" s="11" t="s">
        <v>38</v>
      </c>
      <c r="E51" s="18">
        <f t="shared" si="4"/>
        <v>1856</v>
      </c>
      <c r="F51" s="9">
        <v>2033</v>
      </c>
      <c r="G51" s="9">
        <v>1675</v>
      </c>
      <c r="H51" s="9">
        <v>2078</v>
      </c>
      <c r="I51" s="9">
        <v>1686</v>
      </c>
      <c r="J51" s="9">
        <v>1469</v>
      </c>
      <c r="K51" s="9">
        <v>2236</v>
      </c>
      <c r="L51" s="9">
        <v>1373</v>
      </c>
      <c r="M51" s="9">
        <v>2286</v>
      </c>
      <c r="N51" s="9">
        <v>2854</v>
      </c>
      <c r="O51" s="9">
        <v>1615</v>
      </c>
      <c r="P51" s="9">
        <v>1285</v>
      </c>
      <c r="Q51" s="9">
        <v>1686</v>
      </c>
    </row>
    <row r="52" spans="2:17" s="2" customFormat="1" ht="12" customHeight="1">
      <c r="B52" s="10"/>
      <c r="C52" s="21"/>
      <c r="D52" s="11" t="s">
        <v>39</v>
      </c>
      <c r="E52" s="18">
        <f t="shared" si="4"/>
        <v>6899</v>
      </c>
      <c r="F52" s="9">
        <v>12340</v>
      </c>
      <c r="G52" s="9">
        <v>12184</v>
      </c>
      <c r="H52" s="9">
        <v>9126</v>
      </c>
      <c r="I52" s="9">
        <v>3282</v>
      </c>
      <c r="J52" s="9">
        <v>4523</v>
      </c>
      <c r="K52" s="9">
        <v>5505</v>
      </c>
      <c r="L52" s="9">
        <v>4675</v>
      </c>
      <c r="M52" s="9">
        <v>4442</v>
      </c>
      <c r="N52" s="9">
        <v>4883</v>
      </c>
      <c r="O52" s="9">
        <v>10192</v>
      </c>
      <c r="P52" s="9">
        <v>6411</v>
      </c>
      <c r="Q52" s="9">
        <v>5224</v>
      </c>
    </row>
    <row r="53" spans="2:17" s="4" customFormat="1" ht="12" customHeight="1">
      <c r="B53" s="20"/>
      <c r="C53" s="37" t="s">
        <v>40</v>
      </c>
      <c r="D53" s="38"/>
      <c r="E53" s="13">
        <f t="shared" si="4"/>
        <v>37502</v>
      </c>
      <c r="F53" s="19">
        <v>26150</v>
      </c>
      <c r="G53" s="19">
        <v>61359</v>
      </c>
      <c r="H53" s="19">
        <v>34733</v>
      </c>
      <c r="I53" s="19">
        <v>26709</v>
      </c>
      <c r="J53" s="19">
        <v>31090</v>
      </c>
      <c r="K53" s="19">
        <v>45582</v>
      </c>
      <c r="L53" s="19">
        <v>56674</v>
      </c>
      <c r="M53" s="19">
        <v>28380</v>
      </c>
      <c r="N53" s="19">
        <v>24352</v>
      </c>
      <c r="O53" s="19">
        <v>23706</v>
      </c>
      <c r="P53" s="19">
        <v>31018</v>
      </c>
      <c r="Q53" s="19">
        <v>60274</v>
      </c>
    </row>
    <row r="54" spans="2:17" s="2" customFormat="1" ht="12" customHeight="1">
      <c r="B54" s="10"/>
      <c r="C54" s="21"/>
      <c r="D54" s="11" t="s">
        <v>41</v>
      </c>
      <c r="E54" s="18">
        <f t="shared" si="4"/>
        <v>3718</v>
      </c>
      <c r="F54" s="9">
        <v>5243</v>
      </c>
      <c r="G54" s="9">
        <v>4117</v>
      </c>
      <c r="H54" s="9">
        <v>4648</v>
      </c>
      <c r="I54" s="9">
        <v>3204</v>
      </c>
      <c r="J54" s="9">
        <v>3221</v>
      </c>
      <c r="K54" s="9">
        <v>1712</v>
      </c>
      <c r="L54" s="9">
        <v>4012</v>
      </c>
      <c r="M54" s="9">
        <v>6418</v>
      </c>
      <c r="N54" s="9">
        <v>2505</v>
      </c>
      <c r="O54" s="9">
        <v>3386</v>
      </c>
      <c r="P54" s="9">
        <v>3694</v>
      </c>
      <c r="Q54" s="9">
        <v>2455</v>
      </c>
    </row>
    <row r="55" spans="2:17" s="2" customFormat="1" ht="12" customHeight="1">
      <c r="B55" s="10"/>
      <c r="C55" s="21"/>
      <c r="D55" s="11" t="s">
        <v>42</v>
      </c>
      <c r="E55" s="18">
        <f t="shared" si="4"/>
        <v>24634</v>
      </c>
      <c r="F55" s="9">
        <v>11205</v>
      </c>
      <c r="G55" s="9">
        <v>47824</v>
      </c>
      <c r="H55" s="9">
        <v>21225</v>
      </c>
      <c r="I55" s="9">
        <v>14707</v>
      </c>
      <c r="J55" s="9">
        <v>16116</v>
      </c>
      <c r="K55" s="9">
        <v>34963</v>
      </c>
      <c r="L55" s="9">
        <v>43985</v>
      </c>
      <c r="M55" s="9">
        <v>13579</v>
      </c>
      <c r="N55" s="9">
        <v>13127</v>
      </c>
      <c r="O55" s="9">
        <v>12956</v>
      </c>
      <c r="P55" s="9">
        <v>17570</v>
      </c>
      <c r="Q55" s="9">
        <v>48348</v>
      </c>
    </row>
    <row r="56" spans="2:17" s="2" customFormat="1" ht="12" customHeight="1">
      <c r="B56" s="10"/>
      <c r="C56" s="21"/>
      <c r="D56" s="11" t="s">
        <v>43</v>
      </c>
      <c r="E56" s="18">
        <f t="shared" si="4"/>
        <v>9151</v>
      </c>
      <c r="F56" s="9">
        <v>9701</v>
      </c>
      <c r="G56" s="9">
        <v>9418</v>
      </c>
      <c r="H56" s="9">
        <v>8860</v>
      </c>
      <c r="I56" s="9">
        <v>8799</v>
      </c>
      <c r="J56" s="9">
        <v>11753</v>
      </c>
      <c r="K56" s="9">
        <v>8907</v>
      </c>
      <c r="L56" s="9">
        <v>8678</v>
      </c>
      <c r="M56" s="9">
        <v>8383</v>
      </c>
      <c r="N56" s="9">
        <v>8720</v>
      </c>
      <c r="O56" s="9">
        <v>7365</v>
      </c>
      <c r="P56" s="9">
        <v>9753</v>
      </c>
      <c r="Q56" s="9">
        <v>9472</v>
      </c>
    </row>
    <row r="57" spans="2:17" s="4" customFormat="1" ht="12" customHeight="1">
      <c r="B57" s="20"/>
      <c r="C57" s="37" t="s">
        <v>44</v>
      </c>
      <c r="D57" s="38"/>
      <c r="E57" s="13">
        <f t="shared" si="4"/>
        <v>11210</v>
      </c>
      <c r="F57" s="19">
        <v>8889</v>
      </c>
      <c r="G57" s="19">
        <v>25391</v>
      </c>
      <c r="H57" s="19">
        <v>21062</v>
      </c>
      <c r="I57" s="19">
        <v>12036</v>
      </c>
      <c r="J57" s="19">
        <v>20027</v>
      </c>
      <c r="K57" s="19">
        <v>7130</v>
      </c>
      <c r="L57" s="19">
        <v>9900</v>
      </c>
      <c r="M57" s="19">
        <v>6688</v>
      </c>
      <c r="N57" s="19">
        <v>6523</v>
      </c>
      <c r="O57" s="19">
        <v>7358</v>
      </c>
      <c r="P57" s="19">
        <v>5158</v>
      </c>
      <c r="Q57" s="19">
        <v>4353</v>
      </c>
    </row>
    <row r="58" spans="2:17" s="2" customFormat="1" ht="12" customHeight="1">
      <c r="B58" s="10"/>
      <c r="C58" s="21"/>
      <c r="D58" s="11" t="s">
        <v>45</v>
      </c>
      <c r="E58" s="18">
        <f t="shared" si="4"/>
        <v>8180</v>
      </c>
      <c r="F58" s="9">
        <v>5524</v>
      </c>
      <c r="G58" s="9">
        <v>22724</v>
      </c>
      <c r="H58" s="9">
        <v>15767</v>
      </c>
      <c r="I58" s="9">
        <v>9209</v>
      </c>
      <c r="J58" s="9">
        <v>17054</v>
      </c>
      <c r="K58" s="9">
        <v>5098</v>
      </c>
      <c r="L58" s="9">
        <v>5926</v>
      </c>
      <c r="M58" s="9">
        <v>2940</v>
      </c>
      <c r="N58" s="9">
        <v>3581</v>
      </c>
      <c r="O58" s="9">
        <v>4817</v>
      </c>
      <c r="P58" s="9">
        <v>2762</v>
      </c>
      <c r="Q58" s="9">
        <v>2759</v>
      </c>
    </row>
    <row r="59" spans="2:17" s="2" customFormat="1" ht="12" customHeight="1">
      <c r="B59" s="10"/>
      <c r="C59" s="21"/>
      <c r="D59" s="11" t="s">
        <v>46</v>
      </c>
      <c r="E59" s="18">
        <f t="shared" si="4"/>
        <v>290</v>
      </c>
      <c r="F59" s="9">
        <v>158</v>
      </c>
      <c r="G59" s="9">
        <v>106</v>
      </c>
      <c r="H59" s="9">
        <v>1695</v>
      </c>
      <c r="I59" s="9">
        <v>721</v>
      </c>
      <c r="J59" s="9">
        <v>290</v>
      </c>
      <c r="K59" s="9">
        <v>66</v>
      </c>
      <c r="L59" s="9">
        <v>78</v>
      </c>
      <c r="M59" s="9">
        <v>172</v>
      </c>
      <c r="N59" s="9">
        <v>94</v>
      </c>
      <c r="O59" s="9">
        <v>77</v>
      </c>
      <c r="P59" s="9">
        <v>19</v>
      </c>
      <c r="Q59" s="9" t="s">
        <v>87</v>
      </c>
    </row>
    <row r="60" spans="2:17" s="2" customFormat="1" ht="12" customHeight="1">
      <c r="B60" s="10"/>
      <c r="C60" s="21"/>
      <c r="D60" s="11" t="s">
        <v>54</v>
      </c>
      <c r="E60" s="18">
        <f t="shared" si="4"/>
        <v>2740</v>
      </c>
      <c r="F60" s="9">
        <v>3208</v>
      </c>
      <c r="G60" s="9">
        <v>2561</v>
      </c>
      <c r="H60" s="9">
        <v>3600</v>
      </c>
      <c r="I60" s="9">
        <v>2106</v>
      </c>
      <c r="J60" s="9">
        <v>2682</v>
      </c>
      <c r="K60" s="9">
        <v>1966</v>
      </c>
      <c r="L60" s="9">
        <v>3896</v>
      </c>
      <c r="M60" s="9">
        <v>3576</v>
      </c>
      <c r="N60" s="9">
        <v>2848</v>
      </c>
      <c r="O60" s="9">
        <v>2465</v>
      </c>
      <c r="P60" s="9">
        <v>2377</v>
      </c>
      <c r="Q60" s="9">
        <v>1595</v>
      </c>
    </row>
    <row r="61" spans="2:17" s="4" customFormat="1" ht="12" customHeight="1">
      <c r="B61" s="20"/>
      <c r="C61" s="37" t="s">
        <v>47</v>
      </c>
      <c r="D61" s="38"/>
      <c r="E61" s="13">
        <f t="shared" si="4"/>
        <v>26563</v>
      </c>
      <c r="F61" s="19">
        <v>24513</v>
      </c>
      <c r="G61" s="19">
        <v>19928</v>
      </c>
      <c r="H61" s="19">
        <v>28551</v>
      </c>
      <c r="I61" s="19">
        <v>28454</v>
      </c>
      <c r="J61" s="19">
        <v>30854</v>
      </c>
      <c r="K61" s="19">
        <v>23874</v>
      </c>
      <c r="L61" s="19">
        <v>31448</v>
      </c>
      <c r="M61" s="19">
        <v>27609</v>
      </c>
      <c r="N61" s="19">
        <v>28263</v>
      </c>
      <c r="O61" s="19">
        <v>27055</v>
      </c>
      <c r="P61" s="19">
        <v>20389</v>
      </c>
      <c r="Q61" s="19">
        <v>27821</v>
      </c>
    </row>
    <row r="62" spans="2:17" s="4" customFormat="1" ht="12" customHeight="1">
      <c r="B62" s="20"/>
      <c r="C62" s="30"/>
      <c r="D62" s="11" t="s">
        <v>82</v>
      </c>
      <c r="E62" s="18">
        <f t="shared" si="4"/>
        <v>2361</v>
      </c>
      <c r="F62" s="9">
        <v>1058</v>
      </c>
      <c r="G62" s="9">
        <v>657</v>
      </c>
      <c r="H62" s="9">
        <v>5631</v>
      </c>
      <c r="I62" s="9">
        <v>5470</v>
      </c>
      <c r="J62" s="9">
        <v>2407</v>
      </c>
      <c r="K62" s="9">
        <v>2092</v>
      </c>
      <c r="L62" s="9">
        <v>2747</v>
      </c>
      <c r="M62" s="9">
        <v>1075</v>
      </c>
      <c r="N62" s="9">
        <v>2640</v>
      </c>
      <c r="O62" s="9">
        <v>755</v>
      </c>
      <c r="P62" s="9">
        <v>679</v>
      </c>
      <c r="Q62" s="9">
        <v>3121</v>
      </c>
    </row>
    <row r="63" spans="2:17" s="4" customFormat="1" ht="12" customHeight="1">
      <c r="B63" s="20"/>
      <c r="C63" s="30"/>
      <c r="D63" s="11" t="s">
        <v>79</v>
      </c>
      <c r="E63" s="18">
        <f t="shared" si="4"/>
        <v>5145</v>
      </c>
      <c r="F63" s="9">
        <v>6423</v>
      </c>
      <c r="G63" s="9">
        <v>3825</v>
      </c>
      <c r="H63" s="9">
        <v>5746</v>
      </c>
      <c r="I63" s="9">
        <v>5251</v>
      </c>
      <c r="J63" s="9">
        <v>4757</v>
      </c>
      <c r="K63" s="9">
        <v>3972</v>
      </c>
      <c r="L63" s="9">
        <v>3857</v>
      </c>
      <c r="M63" s="9">
        <v>4557</v>
      </c>
      <c r="N63" s="9">
        <v>4759</v>
      </c>
      <c r="O63" s="9">
        <v>6039</v>
      </c>
      <c r="P63" s="9">
        <v>4955</v>
      </c>
      <c r="Q63" s="9">
        <v>7599</v>
      </c>
    </row>
    <row r="64" spans="2:17" s="4" customFormat="1" ht="12" customHeight="1">
      <c r="B64" s="20"/>
      <c r="C64" s="30"/>
      <c r="D64" s="11" t="s">
        <v>80</v>
      </c>
      <c r="E64" s="18">
        <f t="shared" si="4"/>
        <v>4463</v>
      </c>
      <c r="F64" s="9">
        <v>5180</v>
      </c>
      <c r="G64" s="9">
        <v>3398</v>
      </c>
      <c r="H64" s="9">
        <v>4279</v>
      </c>
      <c r="I64" s="9">
        <v>3918</v>
      </c>
      <c r="J64" s="9">
        <v>4338</v>
      </c>
      <c r="K64" s="9">
        <v>3874</v>
      </c>
      <c r="L64" s="9">
        <v>4824</v>
      </c>
      <c r="M64" s="9">
        <v>5020</v>
      </c>
      <c r="N64" s="9">
        <v>5419</v>
      </c>
      <c r="O64" s="9">
        <v>4447</v>
      </c>
      <c r="P64" s="9">
        <v>4003</v>
      </c>
      <c r="Q64" s="9">
        <v>4853</v>
      </c>
    </row>
    <row r="65" spans="2:17" s="4" customFormat="1" ht="12" customHeight="1">
      <c r="B65" s="20"/>
      <c r="C65" s="30"/>
      <c r="D65" s="11" t="s">
        <v>81</v>
      </c>
      <c r="E65" s="18">
        <f t="shared" si="4"/>
        <v>14595</v>
      </c>
      <c r="F65" s="9">
        <v>11853</v>
      </c>
      <c r="G65" s="9">
        <v>12048</v>
      </c>
      <c r="H65" s="9">
        <v>12895</v>
      </c>
      <c r="I65" s="9">
        <v>13814</v>
      </c>
      <c r="J65" s="9">
        <v>19352</v>
      </c>
      <c r="K65" s="9">
        <v>13935</v>
      </c>
      <c r="L65" s="9">
        <v>20020</v>
      </c>
      <c r="M65" s="9">
        <v>16958</v>
      </c>
      <c r="N65" s="9">
        <v>15445</v>
      </c>
      <c r="O65" s="9">
        <v>15814</v>
      </c>
      <c r="P65" s="9">
        <v>10751</v>
      </c>
      <c r="Q65" s="9">
        <v>12249</v>
      </c>
    </row>
    <row r="66" spans="2:17" s="4" customFormat="1" ht="12" customHeight="1">
      <c r="B66" s="20"/>
      <c r="C66" s="37" t="s">
        <v>70</v>
      </c>
      <c r="D66" s="38"/>
      <c r="E66" s="13">
        <f t="shared" si="4"/>
        <v>75427</v>
      </c>
      <c r="F66" s="19">
        <v>69818</v>
      </c>
      <c r="G66" s="19">
        <v>271457</v>
      </c>
      <c r="H66" s="19">
        <v>64062</v>
      </c>
      <c r="I66" s="19">
        <v>49797</v>
      </c>
      <c r="J66" s="19">
        <v>50093</v>
      </c>
      <c r="K66" s="19">
        <v>47172</v>
      </c>
      <c r="L66" s="19">
        <v>52377</v>
      </c>
      <c r="M66" s="19">
        <v>57068</v>
      </c>
      <c r="N66" s="19">
        <v>52823</v>
      </c>
      <c r="O66" s="19">
        <v>64812</v>
      </c>
      <c r="P66" s="19">
        <v>53250</v>
      </c>
      <c r="Q66" s="19">
        <v>72397</v>
      </c>
    </row>
    <row r="67" spans="2:17" s="2" customFormat="1" ht="12" customHeight="1">
      <c r="B67" s="10"/>
      <c r="C67" s="21"/>
      <c r="D67" s="11" t="s">
        <v>48</v>
      </c>
      <c r="E67" s="18">
        <f t="shared" si="4"/>
        <v>17813</v>
      </c>
      <c r="F67" s="9">
        <v>17302</v>
      </c>
      <c r="G67" s="9">
        <v>18055</v>
      </c>
      <c r="H67" s="9">
        <v>16712</v>
      </c>
      <c r="I67" s="9">
        <v>15620</v>
      </c>
      <c r="J67" s="9">
        <v>13279</v>
      </c>
      <c r="K67" s="9">
        <v>20111</v>
      </c>
      <c r="L67" s="9">
        <v>17109</v>
      </c>
      <c r="M67" s="9">
        <v>18648</v>
      </c>
      <c r="N67" s="9">
        <v>17797</v>
      </c>
      <c r="O67" s="9">
        <v>17099</v>
      </c>
      <c r="P67" s="9">
        <v>19563</v>
      </c>
      <c r="Q67" s="9">
        <v>22458</v>
      </c>
    </row>
    <row r="68" spans="2:17" s="2" customFormat="1" ht="12" customHeight="1">
      <c r="B68" s="10"/>
      <c r="C68" s="21"/>
      <c r="D68" s="11" t="s">
        <v>49</v>
      </c>
      <c r="E68" s="18">
        <f t="shared" si="4"/>
        <v>11863</v>
      </c>
      <c r="F68" s="9">
        <v>15597</v>
      </c>
      <c r="G68" s="9">
        <v>9556</v>
      </c>
      <c r="H68" s="9">
        <v>14680</v>
      </c>
      <c r="I68" s="9">
        <v>16117</v>
      </c>
      <c r="J68" s="9">
        <v>13786</v>
      </c>
      <c r="K68" s="9">
        <v>9619</v>
      </c>
      <c r="L68" s="9">
        <v>10140</v>
      </c>
      <c r="M68" s="9">
        <v>12567</v>
      </c>
      <c r="N68" s="9">
        <v>10962</v>
      </c>
      <c r="O68" s="9">
        <v>8680</v>
      </c>
      <c r="P68" s="9">
        <v>9662</v>
      </c>
      <c r="Q68" s="9">
        <v>10987</v>
      </c>
    </row>
    <row r="69" spans="2:17" s="2" customFormat="1" ht="12" customHeight="1">
      <c r="B69" s="10"/>
      <c r="C69" s="21"/>
      <c r="D69" s="11" t="s">
        <v>50</v>
      </c>
      <c r="E69" s="18">
        <f t="shared" si="4"/>
        <v>40753</v>
      </c>
      <c r="F69" s="9">
        <v>31785</v>
      </c>
      <c r="G69" s="9">
        <v>238139</v>
      </c>
      <c r="H69" s="9">
        <v>29002</v>
      </c>
      <c r="I69" s="9">
        <v>16903</v>
      </c>
      <c r="J69" s="9">
        <v>17685</v>
      </c>
      <c r="K69" s="9">
        <v>14771</v>
      </c>
      <c r="L69" s="9">
        <v>22663</v>
      </c>
      <c r="M69" s="9">
        <v>22608</v>
      </c>
      <c r="N69" s="9">
        <v>16795</v>
      </c>
      <c r="O69" s="9">
        <v>27137</v>
      </c>
      <c r="P69" s="9">
        <v>18333</v>
      </c>
      <c r="Q69" s="9">
        <v>33211</v>
      </c>
    </row>
    <row r="70" spans="2:17" s="2" customFormat="1" ht="12" customHeight="1">
      <c r="B70" s="10"/>
      <c r="C70" s="21"/>
      <c r="D70" s="11" t="s">
        <v>51</v>
      </c>
      <c r="E70" s="18">
        <f t="shared" si="4"/>
        <v>4999</v>
      </c>
      <c r="F70" s="9">
        <v>5134</v>
      </c>
      <c r="G70" s="9">
        <v>5707</v>
      </c>
      <c r="H70" s="9">
        <v>3668</v>
      </c>
      <c r="I70" s="9">
        <v>1158</v>
      </c>
      <c r="J70" s="9">
        <v>5343</v>
      </c>
      <c r="K70" s="9">
        <v>2671</v>
      </c>
      <c r="L70" s="9">
        <v>2466</v>
      </c>
      <c r="M70" s="9">
        <v>3245</v>
      </c>
      <c r="N70" s="9">
        <v>7269</v>
      </c>
      <c r="O70" s="9">
        <v>11896</v>
      </c>
      <c r="P70" s="9">
        <v>5692</v>
      </c>
      <c r="Q70" s="9">
        <v>5742</v>
      </c>
    </row>
    <row r="71" spans="2:17" s="2" customFormat="1" ht="12" customHeight="1">
      <c r="B71" s="10"/>
      <c r="C71" s="37" t="s">
        <v>52</v>
      </c>
      <c r="D71" s="38"/>
      <c r="E71" s="13">
        <f t="shared" si="4"/>
        <v>5555</v>
      </c>
      <c r="F71" s="19">
        <v>7743</v>
      </c>
      <c r="G71" s="19">
        <v>5511</v>
      </c>
      <c r="H71" s="19">
        <v>4250</v>
      </c>
      <c r="I71" s="19">
        <v>2609</v>
      </c>
      <c r="J71" s="19">
        <v>3313</v>
      </c>
      <c r="K71" s="19">
        <v>3041</v>
      </c>
      <c r="L71" s="19">
        <v>6725</v>
      </c>
      <c r="M71" s="19">
        <v>6816</v>
      </c>
      <c r="N71" s="19">
        <v>3871</v>
      </c>
      <c r="O71" s="19">
        <v>4159</v>
      </c>
      <c r="P71" s="19">
        <v>7100</v>
      </c>
      <c r="Q71" s="19">
        <v>11526</v>
      </c>
    </row>
    <row r="72" spans="2:17" s="4" customFormat="1" ht="12" customHeight="1">
      <c r="B72" s="12"/>
      <c r="C72" s="37" t="s">
        <v>72</v>
      </c>
      <c r="D72" s="38"/>
      <c r="E72" s="34">
        <f>E11/E10*100</f>
        <v>21.523670654929003</v>
      </c>
      <c r="F72" s="34">
        <v>21.7</v>
      </c>
      <c r="G72" s="34">
        <v>10.6</v>
      </c>
      <c r="H72" s="34">
        <v>20.9</v>
      </c>
      <c r="I72" s="34">
        <v>24.9</v>
      </c>
      <c r="J72" s="34">
        <v>21.3</v>
      </c>
      <c r="K72" s="34">
        <v>25.1</v>
      </c>
      <c r="L72" s="34">
        <v>24</v>
      </c>
      <c r="M72" s="34">
        <v>26.1</v>
      </c>
      <c r="N72" s="34">
        <v>27.9</v>
      </c>
      <c r="O72" s="34">
        <v>25.3</v>
      </c>
      <c r="P72" s="34">
        <v>22.8</v>
      </c>
      <c r="Q72" s="34">
        <v>19.7</v>
      </c>
    </row>
    <row r="73" spans="2:4" s="2" customFormat="1" ht="11.25" customHeight="1">
      <c r="B73" s="7"/>
      <c r="C73" s="7"/>
      <c r="D73" s="7"/>
    </row>
    <row r="74" spans="2:4" s="2" customFormat="1" ht="12" customHeight="1">
      <c r="B74" s="8" t="s">
        <v>84</v>
      </c>
      <c r="C74" s="8"/>
      <c r="D74" s="8"/>
    </row>
    <row r="75" spans="2:7" ht="12" customHeight="1">
      <c r="B75" s="35" t="s">
        <v>71</v>
      </c>
      <c r="C75" s="35"/>
      <c r="D75" s="35"/>
      <c r="E75" s="36"/>
      <c r="F75" s="36"/>
      <c r="G75" s="36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mergeCells count="20">
    <mergeCell ref="E3:Q3"/>
    <mergeCell ref="B8:D8"/>
    <mergeCell ref="B10:D10"/>
    <mergeCell ref="B3:D4"/>
    <mergeCell ref="B5:D5"/>
    <mergeCell ref="B6:D6"/>
    <mergeCell ref="B7:D7"/>
    <mergeCell ref="C11:D11"/>
    <mergeCell ref="C24:D24"/>
    <mergeCell ref="C27:D27"/>
    <mergeCell ref="C32:D32"/>
    <mergeCell ref="C39:D39"/>
    <mergeCell ref="C48:D48"/>
    <mergeCell ref="C57:D57"/>
    <mergeCell ref="C53:D53"/>
    <mergeCell ref="B75:G75"/>
    <mergeCell ref="C71:D71"/>
    <mergeCell ref="C66:D66"/>
    <mergeCell ref="C61:D61"/>
    <mergeCell ref="C72:D72"/>
  </mergeCells>
  <dataValidations count="2">
    <dataValidation allowBlank="1" showInputMessage="1" showErrorMessage="1" imeMode="on" sqref="E73:F65536 H73:L65536 N73:Q65536 C11:D72 F2:R2 H1:L1 F1 E4:Q4 N1:Q1 B1:B65536 C3:C4 E1:E3"/>
    <dataValidation allowBlank="1" showInputMessage="1" showErrorMessage="1" imeMode="off" sqref="F5:Q72 E9"/>
  </dataValidation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2006-04-06T01:33:40Z</cp:lastPrinted>
  <dcterms:created xsi:type="dcterms:W3CDTF">1999-06-28T05:42:21Z</dcterms:created>
  <dcterms:modified xsi:type="dcterms:W3CDTF">2007-09-14T01:09:55Z</dcterms:modified>
  <cp:category/>
  <cp:version/>
  <cp:contentType/>
  <cp:contentStatus/>
</cp:coreProperties>
</file>