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2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<sst xmlns="http://schemas.openxmlformats.org/spreadsheetml/2006/main" count="98" uniqueCount="74">
  <si>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</si>
  <si>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</si>
  <si>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</si>
  <si>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</si>
  <si>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</si>
  <si>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</si>
  <si>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</si>
  <si>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</si>
  <si>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</si>
  <si>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</si>
  <si>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</si>
  <si>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</si>
  <si>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</si>
  <si>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</si>
  <si>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肉類</t>
  </si>
  <si>
    <t>果物</t>
  </si>
  <si>
    <t>酒類</t>
  </si>
  <si>
    <t>外食</t>
  </si>
  <si>
    <t>家賃地代</t>
  </si>
  <si>
    <t>電気代</t>
  </si>
  <si>
    <t>ガス代</t>
  </si>
  <si>
    <t>他の光熱</t>
  </si>
  <si>
    <t>和服</t>
  </si>
  <si>
    <t>洋服</t>
  </si>
  <si>
    <t>水道料</t>
  </si>
  <si>
    <t>資料：総務庁統計局「家計調査報告」</t>
  </si>
  <si>
    <t>保健医療</t>
  </si>
  <si>
    <t>交際費</t>
  </si>
  <si>
    <t>仕送り金</t>
  </si>
  <si>
    <t>円</t>
  </si>
  <si>
    <t>152 全世帯平均月別家計支出金額（前橋市）（昭和53～54年6月）</t>
  </si>
  <si>
    <t>費目別</t>
  </si>
  <si>
    <t>世帯人員</t>
  </si>
  <si>
    <t>有業人員</t>
  </si>
  <si>
    <t>世帯主の年齢</t>
  </si>
  <si>
    <t>食料費</t>
  </si>
  <si>
    <t>主食</t>
  </si>
  <si>
    <t>米類</t>
  </si>
  <si>
    <t>麦　雑穀</t>
  </si>
  <si>
    <t>パン</t>
  </si>
  <si>
    <t>粉・めん・その他</t>
  </si>
  <si>
    <t>副食品</t>
  </si>
  <si>
    <t>生鮮魚介</t>
  </si>
  <si>
    <t>塩干魚介</t>
  </si>
  <si>
    <t>乳卵</t>
  </si>
  <si>
    <t>野菜</t>
  </si>
  <si>
    <t>乾物</t>
  </si>
  <si>
    <t>加工食品</t>
  </si>
  <si>
    <t>調味料</t>
  </si>
  <si>
    <t>し好食品</t>
  </si>
  <si>
    <t>菓子</t>
  </si>
  <si>
    <t>飲料</t>
  </si>
  <si>
    <t>住居費</t>
  </si>
  <si>
    <t>設備修繕</t>
  </si>
  <si>
    <t>家具　什器</t>
  </si>
  <si>
    <t>光熱費</t>
  </si>
  <si>
    <t>被服費</t>
  </si>
  <si>
    <t>シャツ下着</t>
  </si>
  <si>
    <t>他の衣料</t>
  </si>
  <si>
    <t>身のまわり品</t>
  </si>
  <si>
    <t>雑費</t>
  </si>
  <si>
    <t>理容衛生</t>
  </si>
  <si>
    <t>交通通信</t>
  </si>
  <si>
    <t>自動車等関係費</t>
  </si>
  <si>
    <t>教育</t>
  </si>
  <si>
    <t>文房具</t>
  </si>
  <si>
    <t>教養娯楽</t>
  </si>
  <si>
    <t>たばこ</t>
  </si>
  <si>
    <t>負担金</t>
  </si>
  <si>
    <t>損害保険料</t>
  </si>
  <si>
    <t>その他</t>
  </si>
  <si>
    <t>昭和53年</t>
  </si>
  <si>
    <t xml:space="preserve"> 昭和54年</t>
  </si>
  <si>
    <t>消費支出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</si>
</sst>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_);[Red]\(0\)"/>
    <numFmt numFmtId="182" formatCode="0.00_);[Red]\(0.00\)"/>
    <numFmt numFmtId="183" formatCode="0.0_);[Red]\(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81" fontId="2" fillId="0" borderId="0" xfId="0" applyNumberFormat="1" applyFont="1" applyAlignment="1">
      <alignment/>
    </xf>
    <xf numFmtId="181" fontId="3" fillId="3" borderId="3" xfId="0" applyNumberFormat="1" applyFont="1" applyFill="1" applyBorder="1" applyAlignment="1">
      <alignment horizontal="distributed" vertical="center" wrapText="1"/>
    </xf>
    <xf numFmtId="181" fontId="3" fillId="0" borderId="3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Alignment="1">
      <alignment vertical="top" wrapText="1"/>
    </xf>
    <xf numFmtId="182" fontId="3" fillId="0" borderId="3" xfId="0" applyNumberFormat="1" applyFont="1" applyFill="1" applyBorder="1" applyAlignment="1">
      <alignment horizontal="right" vertical="center" wrapText="1"/>
    </xf>
    <xf numFmtId="183" fontId="3" fillId="0" borderId="3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81" fontId="6" fillId="0" borderId="3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0" sqref="E50:E58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1.25390625" style="22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0" width="12.00390625" style="1" customWidth="1"/>
    <col min="21" max="23" width="9.875" style="1" customWidth="1"/>
    <col min="24" max="16384" width="9.00390625" style="1" customWidth="1"/>
  </cols>
  <sheetData>
    <row r="1" spans="2:4" ht="14.25">
      <c r="B1" s="5" t="s">
        <v>30</v>
      </c>
      <c r="C1" s="5"/>
      <c r="D1" s="5"/>
    </row>
    <row r="2" ht="12" customHeight="1"/>
    <row r="3" spans="2:23" s="3" customFormat="1" ht="12" customHeight="1">
      <c r="B3" s="42" t="s">
        <v>31</v>
      </c>
      <c r="C3" s="42"/>
      <c r="D3" s="41"/>
      <c r="E3" s="40" t="s">
        <v>71</v>
      </c>
      <c r="F3" s="40"/>
      <c r="G3" s="40"/>
      <c r="H3" s="40"/>
      <c r="I3" s="41"/>
      <c r="J3" s="41"/>
      <c r="K3" s="41"/>
      <c r="L3" s="41"/>
      <c r="M3" s="41"/>
      <c r="N3" s="41"/>
      <c r="O3" s="41"/>
      <c r="P3" s="41"/>
      <c r="Q3" s="41"/>
      <c r="R3" s="40" t="s">
        <v>72</v>
      </c>
      <c r="S3" s="41"/>
      <c r="T3" s="41"/>
      <c r="U3" s="41"/>
      <c r="V3" s="41"/>
      <c r="W3" s="41"/>
    </row>
    <row r="4" spans="2:23" s="3" customFormat="1" ht="12" customHeight="1">
      <c r="B4" s="42"/>
      <c r="C4" s="42"/>
      <c r="D4" s="41"/>
      <c r="E4" s="23" t="s">
        <v>0</v>
      </c>
      <c r="F4" s="18" t="s">
        <v>1</v>
      </c>
      <c r="G4" s="18" t="s">
        <v>2</v>
      </c>
      <c r="H4" s="18" t="s">
        <v>3</v>
      </c>
      <c r="I4" s="18" t="s">
        <v>4</v>
      </c>
      <c r="J4" s="18" t="s">
        <v>5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 t="s">
        <v>11</v>
      </c>
      <c r="Q4" s="18" t="s">
        <v>12</v>
      </c>
      <c r="R4" s="18" t="s">
        <v>1</v>
      </c>
      <c r="S4" s="18" t="s">
        <v>2</v>
      </c>
      <c r="T4" s="18" t="s">
        <v>3</v>
      </c>
      <c r="U4" s="18" t="s">
        <v>4</v>
      </c>
      <c r="V4" s="18" t="s">
        <v>5</v>
      </c>
      <c r="W4" s="18" t="s">
        <v>6</v>
      </c>
    </row>
    <row r="5" spans="2:23" s="3" customFormat="1" ht="12" customHeight="1">
      <c r="B5" s="37" t="s">
        <v>13</v>
      </c>
      <c r="C5" s="38"/>
      <c r="D5" s="38"/>
      <c r="E5" s="24">
        <f>AVERAGE(F5:Q5)</f>
        <v>94.58333333333333</v>
      </c>
      <c r="F5" s="16">
        <v>94</v>
      </c>
      <c r="G5" s="16">
        <v>93</v>
      </c>
      <c r="H5" s="16">
        <v>95</v>
      </c>
      <c r="I5" s="16">
        <v>95</v>
      </c>
      <c r="J5" s="16">
        <v>94</v>
      </c>
      <c r="K5" s="16">
        <v>96</v>
      </c>
      <c r="L5" s="16">
        <v>96</v>
      </c>
      <c r="M5" s="16">
        <v>95</v>
      </c>
      <c r="N5" s="16">
        <v>95</v>
      </c>
      <c r="O5" s="16">
        <v>94</v>
      </c>
      <c r="P5" s="16">
        <v>95</v>
      </c>
      <c r="Q5" s="16">
        <v>93</v>
      </c>
      <c r="R5" s="12">
        <v>94</v>
      </c>
      <c r="S5" s="16">
        <v>95</v>
      </c>
      <c r="T5" s="16">
        <v>95</v>
      </c>
      <c r="U5" s="16">
        <v>96</v>
      </c>
      <c r="V5" s="16">
        <v>94</v>
      </c>
      <c r="W5" s="16">
        <v>93</v>
      </c>
    </row>
    <row r="6" spans="2:23" s="2" customFormat="1" ht="12" customHeight="1">
      <c r="B6" s="37" t="s">
        <v>32</v>
      </c>
      <c r="C6" s="38"/>
      <c r="D6" s="38"/>
      <c r="E6" s="26">
        <f aca="true" t="shared" si="0" ref="E6:E60">AVERAGE(F6:Q6)</f>
        <v>4.024166666666667</v>
      </c>
      <c r="F6" s="19">
        <v>4.15</v>
      </c>
      <c r="G6" s="19">
        <v>4.18</v>
      </c>
      <c r="H6" s="19">
        <v>4.11</v>
      </c>
      <c r="I6" s="19">
        <v>4.05</v>
      </c>
      <c r="J6" s="19">
        <v>4.01</v>
      </c>
      <c r="K6" s="19">
        <v>3.88</v>
      </c>
      <c r="L6" s="19">
        <v>3.9</v>
      </c>
      <c r="M6" s="19">
        <v>3.87</v>
      </c>
      <c r="N6" s="19">
        <v>3.92</v>
      </c>
      <c r="O6" s="19">
        <v>4</v>
      </c>
      <c r="P6" s="19">
        <v>4.03</v>
      </c>
      <c r="Q6" s="19">
        <v>4.19</v>
      </c>
      <c r="R6" s="19">
        <v>4.17</v>
      </c>
      <c r="S6" s="19">
        <v>4.08</v>
      </c>
      <c r="T6" s="19">
        <v>4.02</v>
      </c>
      <c r="U6" s="19">
        <v>3.94</v>
      </c>
      <c r="V6" s="19">
        <v>3.95</v>
      </c>
      <c r="W6" s="19">
        <v>3.94</v>
      </c>
    </row>
    <row r="7" spans="2:23" s="2" customFormat="1" ht="12" customHeight="1">
      <c r="B7" s="37" t="s">
        <v>33</v>
      </c>
      <c r="C7" s="38"/>
      <c r="D7" s="38"/>
      <c r="E7" s="26">
        <f t="shared" si="0"/>
        <v>1.6108333333333336</v>
      </c>
      <c r="F7" s="19">
        <v>1.53</v>
      </c>
      <c r="G7" s="19">
        <v>1.51</v>
      </c>
      <c r="H7" s="19">
        <v>1.55</v>
      </c>
      <c r="I7" s="19">
        <v>1.55</v>
      </c>
      <c r="J7" s="19">
        <v>1.53</v>
      </c>
      <c r="K7" s="19">
        <v>1.59</v>
      </c>
      <c r="L7" s="19">
        <v>1.63</v>
      </c>
      <c r="M7" s="19">
        <v>1.68</v>
      </c>
      <c r="N7" s="19">
        <v>1.68</v>
      </c>
      <c r="O7" s="19">
        <v>1.73</v>
      </c>
      <c r="P7" s="19">
        <v>1.69</v>
      </c>
      <c r="Q7" s="19">
        <v>1.66</v>
      </c>
      <c r="R7" s="19">
        <v>1.66</v>
      </c>
      <c r="S7" s="19">
        <v>1.61</v>
      </c>
      <c r="T7" s="19">
        <v>1.63</v>
      </c>
      <c r="U7" s="19">
        <v>1.65</v>
      </c>
      <c r="V7" s="19">
        <v>1.68</v>
      </c>
      <c r="W7" s="19">
        <v>1.69</v>
      </c>
    </row>
    <row r="8" spans="2:23" s="2" customFormat="1" ht="12" customHeight="1">
      <c r="B8" s="37" t="s">
        <v>34</v>
      </c>
      <c r="C8" s="38"/>
      <c r="D8" s="38"/>
      <c r="E8" s="27">
        <f t="shared" si="0"/>
        <v>45.741666666666674</v>
      </c>
      <c r="F8" s="20">
        <v>43.4</v>
      </c>
      <c r="G8" s="20">
        <v>43.7</v>
      </c>
      <c r="H8" s="20">
        <v>44.6</v>
      </c>
      <c r="I8" s="20">
        <v>44.8</v>
      </c>
      <c r="J8" s="20">
        <v>45.6</v>
      </c>
      <c r="K8" s="20">
        <v>46.7</v>
      </c>
      <c r="L8" s="20">
        <v>47</v>
      </c>
      <c r="M8" s="20">
        <v>47.7</v>
      </c>
      <c r="N8" s="20">
        <v>47.6</v>
      </c>
      <c r="O8" s="20">
        <v>47</v>
      </c>
      <c r="P8" s="20">
        <v>45.6</v>
      </c>
      <c r="Q8" s="20">
        <v>45.2</v>
      </c>
      <c r="R8" s="20">
        <v>45.8</v>
      </c>
      <c r="S8" s="20">
        <v>46.7</v>
      </c>
      <c r="T8" s="19">
        <v>4.72</v>
      </c>
      <c r="U8" s="20">
        <v>47.1</v>
      </c>
      <c r="V8" s="20">
        <v>47.7</v>
      </c>
      <c r="W8" s="20">
        <v>47.6</v>
      </c>
    </row>
    <row r="9" spans="2:23" s="2" customFormat="1" ht="12" customHeight="1">
      <c r="B9" s="9"/>
      <c r="C9" s="14"/>
      <c r="D9" s="15"/>
      <c r="E9" s="24" t="s">
        <v>29</v>
      </c>
      <c r="F9" s="24" t="s">
        <v>29</v>
      </c>
      <c r="G9" s="24" t="s">
        <v>29</v>
      </c>
      <c r="H9" s="24" t="s">
        <v>29</v>
      </c>
      <c r="I9" s="24" t="s">
        <v>29</v>
      </c>
      <c r="J9" s="24" t="s">
        <v>29</v>
      </c>
      <c r="K9" s="24" t="s">
        <v>29</v>
      </c>
      <c r="L9" s="24" t="s">
        <v>29</v>
      </c>
      <c r="M9" s="24" t="s">
        <v>29</v>
      </c>
      <c r="N9" s="24" t="s">
        <v>29</v>
      </c>
      <c r="O9" s="24" t="s">
        <v>29</v>
      </c>
      <c r="P9" s="24" t="s">
        <v>29</v>
      </c>
      <c r="Q9" s="24" t="s">
        <v>29</v>
      </c>
      <c r="R9" s="24" t="s">
        <v>29</v>
      </c>
      <c r="S9" s="24" t="s">
        <v>29</v>
      </c>
      <c r="T9" s="24" t="s">
        <v>29</v>
      </c>
      <c r="U9" s="24" t="s">
        <v>29</v>
      </c>
      <c r="V9" s="24" t="s">
        <v>29</v>
      </c>
      <c r="W9" s="24" t="s">
        <v>29</v>
      </c>
    </row>
    <row r="10" spans="2:23" s="4" customFormat="1" ht="12" customHeight="1">
      <c r="B10" s="34" t="s">
        <v>73</v>
      </c>
      <c r="C10" s="39"/>
      <c r="D10" s="39"/>
      <c r="E10" s="30">
        <v>200707</v>
      </c>
      <c r="F10" s="31">
        <v>179974</v>
      </c>
      <c r="G10" s="31">
        <v>154307</v>
      </c>
      <c r="H10" s="31">
        <v>192866</v>
      </c>
      <c r="I10" s="31">
        <v>192190</v>
      </c>
      <c r="J10" s="31">
        <v>196817</v>
      </c>
      <c r="K10" s="31">
        <v>191704</v>
      </c>
      <c r="L10" s="31">
        <v>194921</v>
      </c>
      <c r="M10" s="31">
        <v>195120</v>
      </c>
      <c r="N10" s="31">
        <v>191666</v>
      </c>
      <c r="O10" s="31">
        <v>228965</v>
      </c>
      <c r="P10" s="31">
        <v>182038</v>
      </c>
      <c r="Q10" s="21">
        <f>Q11+Q32+Q37+Q41+Q47</f>
        <v>307912</v>
      </c>
      <c r="R10" s="31">
        <v>198125</v>
      </c>
      <c r="S10" s="31">
        <v>184486</v>
      </c>
      <c r="T10" s="31">
        <v>24033</v>
      </c>
      <c r="U10" s="21">
        <f>U11+U32+U37+U41+U47</f>
        <v>202582</v>
      </c>
      <c r="V10" s="31">
        <v>208861</v>
      </c>
      <c r="W10" s="21">
        <f>W11+W32+W37+W41+W47</f>
        <v>195869</v>
      </c>
    </row>
    <row r="11" spans="2:23" s="4" customFormat="1" ht="12" customHeight="1">
      <c r="B11" s="28"/>
      <c r="C11" s="33" t="s">
        <v>35</v>
      </c>
      <c r="D11" s="34"/>
      <c r="E11" s="30">
        <v>59740</v>
      </c>
      <c r="F11" s="31">
        <v>49321</v>
      </c>
      <c r="G11" s="31">
        <v>51439</v>
      </c>
      <c r="H11" s="31">
        <v>56942</v>
      </c>
      <c r="I11" s="31">
        <v>58187</v>
      </c>
      <c r="J11" s="31">
        <v>58313</v>
      </c>
      <c r="K11" s="31">
        <v>57368</v>
      </c>
      <c r="L11" s="31">
        <v>61222</v>
      </c>
      <c r="M11" s="31">
        <v>61036</v>
      </c>
      <c r="N11" s="31">
        <v>60083</v>
      </c>
      <c r="O11" s="31">
        <v>65040</v>
      </c>
      <c r="P11" s="31">
        <v>59760</v>
      </c>
      <c r="Q11" s="31">
        <v>78164</v>
      </c>
      <c r="R11" s="31">
        <v>53047</v>
      </c>
      <c r="S11" s="31">
        <f>S12+S17+S26+S31</f>
        <v>51645</v>
      </c>
      <c r="T11" s="31">
        <v>59624</v>
      </c>
      <c r="U11" s="31">
        <v>55462</v>
      </c>
      <c r="V11" s="31">
        <v>57407</v>
      </c>
      <c r="W11" s="31">
        <v>56566</v>
      </c>
    </row>
    <row r="12" spans="2:23" s="2" customFormat="1" ht="12" customHeight="1">
      <c r="B12" s="10"/>
      <c r="C12" s="35" t="s">
        <v>36</v>
      </c>
      <c r="D12" s="36"/>
      <c r="E12" s="24">
        <f t="shared" si="0"/>
        <v>9924.833333333334</v>
      </c>
      <c r="F12" s="12">
        <f>SUM(F13:F16)</f>
        <v>6740</v>
      </c>
      <c r="G12" s="32">
        <v>9992</v>
      </c>
      <c r="H12" s="32">
        <v>10469</v>
      </c>
      <c r="I12" s="32">
        <v>9992</v>
      </c>
      <c r="J12" s="12">
        <f aca="true" t="shared" si="1" ref="J12:W12">SUM(J13:J16)</f>
        <v>9959</v>
      </c>
      <c r="K12" s="12">
        <f t="shared" si="1"/>
        <v>9097</v>
      </c>
      <c r="L12" s="12">
        <f t="shared" si="1"/>
        <v>8812</v>
      </c>
      <c r="M12" s="12">
        <f t="shared" si="1"/>
        <v>9427</v>
      </c>
      <c r="N12" s="12">
        <f t="shared" si="1"/>
        <v>9382</v>
      </c>
      <c r="O12" s="12">
        <f t="shared" si="1"/>
        <v>12550</v>
      </c>
      <c r="P12" s="32">
        <v>9920</v>
      </c>
      <c r="Q12" s="32">
        <v>12758</v>
      </c>
      <c r="R12" s="32">
        <v>7532</v>
      </c>
      <c r="S12" s="12">
        <f t="shared" si="1"/>
        <v>7423</v>
      </c>
      <c r="T12" s="12">
        <f t="shared" si="1"/>
        <v>9618</v>
      </c>
      <c r="U12" s="32">
        <v>8844</v>
      </c>
      <c r="V12" s="32">
        <v>9005</v>
      </c>
      <c r="W12" s="12">
        <f t="shared" si="1"/>
        <v>8645</v>
      </c>
    </row>
    <row r="13" spans="2:23" s="2" customFormat="1" ht="12" customHeight="1">
      <c r="B13" s="10"/>
      <c r="C13" s="29"/>
      <c r="D13" s="11" t="s">
        <v>37</v>
      </c>
      <c r="E13" s="24">
        <f t="shared" si="0"/>
        <v>6694.916666666667</v>
      </c>
      <c r="F13" s="12">
        <v>4025</v>
      </c>
      <c r="G13" s="12">
        <v>7002</v>
      </c>
      <c r="H13" s="12">
        <v>7118</v>
      </c>
      <c r="I13" s="12">
        <v>6593</v>
      </c>
      <c r="J13" s="12">
        <v>6867</v>
      </c>
      <c r="K13" s="12">
        <v>6093</v>
      </c>
      <c r="L13" s="12">
        <v>5959</v>
      </c>
      <c r="M13" s="12">
        <v>6646</v>
      </c>
      <c r="N13" s="12">
        <v>6408</v>
      </c>
      <c r="O13" s="12">
        <v>9093</v>
      </c>
      <c r="P13" s="12">
        <v>6564</v>
      </c>
      <c r="Q13" s="12">
        <v>7971</v>
      </c>
      <c r="R13" s="12">
        <v>4727</v>
      </c>
      <c r="S13" s="12">
        <v>4527</v>
      </c>
      <c r="T13" s="12">
        <v>6537</v>
      </c>
      <c r="U13" s="12">
        <v>5928</v>
      </c>
      <c r="V13" s="12">
        <v>5951</v>
      </c>
      <c r="W13" s="12">
        <v>5782</v>
      </c>
    </row>
    <row r="14" spans="2:23" s="2" customFormat="1" ht="12" customHeight="1">
      <c r="B14" s="10"/>
      <c r="C14" s="29"/>
      <c r="D14" s="11" t="s">
        <v>38</v>
      </c>
      <c r="E14" s="24">
        <f t="shared" si="0"/>
        <v>23.583333333333332</v>
      </c>
      <c r="F14" s="12">
        <v>10</v>
      </c>
      <c r="G14" s="12">
        <v>0</v>
      </c>
      <c r="H14" s="12">
        <v>10</v>
      </c>
      <c r="I14" s="12">
        <v>11</v>
      </c>
      <c r="J14" s="12">
        <v>24</v>
      </c>
      <c r="K14" s="12">
        <v>28</v>
      </c>
      <c r="L14" s="12">
        <v>21</v>
      </c>
      <c r="M14" s="12">
        <v>16</v>
      </c>
      <c r="N14" s="12">
        <v>4</v>
      </c>
      <c r="O14" s="12">
        <v>17</v>
      </c>
      <c r="P14" s="12">
        <v>15</v>
      </c>
      <c r="Q14" s="12">
        <v>127</v>
      </c>
      <c r="R14" s="12">
        <v>7</v>
      </c>
      <c r="S14" s="12">
        <v>19</v>
      </c>
      <c r="T14" s="12">
        <v>14</v>
      </c>
      <c r="U14" s="12">
        <v>6</v>
      </c>
      <c r="V14" s="12">
        <v>17</v>
      </c>
      <c r="W14" s="12">
        <v>9</v>
      </c>
    </row>
    <row r="15" spans="2:23" s="2" customFormat="1" ht="12" customHeight="1">
      <c r="B15" s="10"/>
      <c r="C15" s="29"/>
      <c r="D15" s="11" t="s">
        <v>39</v>
      </c>
      <c r="E15" s="24">
        <f t="shared" si="0"/>
        <v>1528.1666666666667</v>
      </c>
      <c r="F15" s="12">
        <v>1238</v>
      </c>
      <c r="G15" s="12">
        <v>1483</v>
      </c>
      <c r="H15" s="12">
        <v>1829</v>
      </c>
      <c r="I15" s="12">
        <v>1826</v>
      </c>
      <c r="J15" s="12">
        <v>1775</v>
      </c>
      <c r="K15" s="12">
        <v>1533</v>
      </c>
      <c r="L15" s="12">
        <v>1473</v>
      </c>
      <c r="M15" s="12">
        <v>1318</v>
      </c>
      <c r="N15" s="12">
        <v>1360</v>
      </c>
      <c r="O15" s="12">
        <v>1621</v>
      </c>
      <c r="P15" s="12">
        <v>1426</v>
      </c>
      <c r="Q15" s="12">
        <v>1456</v>
      </c>
      <c r="R15" s="12">
        <v>1226</v>
      </c>
      <c r="S15" s="12">
        <v>1399</v>
      </c>
      <c r="T15" s="12">
        <v>1625</v>
      </c>
      <c r="U15" s="12">
        <v>1630</v>
      </c>
      <c r="V15" s="12">
        <v>1678</v>
      </c>
      <c r="W15" s="12">
        <v>1461</v>
      </c>
    </row>
    <row r="16" spans="2:23" s="2" customFormat="1" ht="12" customHeight="1">
      <c r="B16" s="10"/>
      <c r="C16" s="29"/>
      <c r="D16" s="11" t="s">
        <v>40</v>
      </c>
      <c r="E16" s="24">
        <f t="shared" si="0"/>
        <v>1677.9166666666667</v>
      </c>
      <c r="F16" s="12">
        <v>1467</v>
      </c>
      <c r="G16" s="12">
        <v>1506</v>
      </c>
      <c r="H16" s="12">
        <v>1511</v>
      </c>
      <c r="I16" s="12">
        <v>1561</v>
      </c>
      <c r="J16" s="12">
        <v>1293</v>
      </c>
      <c r="K16" s="12">
        <v>1443</v>
      </c>
      <c r="L16" s="12">
        <v>1359</v>
      </c>
      <c r="M16" s="12">
        <v>1447</v>
      </c>
      <c r="N16" s="12">
        <v>1610</v>
      </c>
      <c r="O16" s="12">
        <v>1819</v>
      </c>
      <c r="P16" s="12">
        <v>1916</v>
      </c>
      <c r="Q16" s="12">
        <v>3203</v>
      </c>
      <c r="R16" s="12">
        <v>1573</v>
      </c>
      <c r="S16" s="12">
        <v>1478</v>
      </c>
      <c r="T16" s="12">
        <v>1442</v>
      </c>
      <c r="U16" s="12">
        <v>1281</v>
      </c>
      <c r="V16" s="12">
        <v>1414</v>
      </c>
      <c r="W16" s="12">
        <v>1393</v>
      </c>
    </row>
    <row r="17" spans="2:23" s="2" customFormat="1" ht="12" customHeight="1">
      <c r="B17" s="10"/>
      <c r="C17" s="35" t="s">
        <v>41</v>
      </c>
      <c r="D17" s="36"/>
      <c r="E17" s="24">
        <f t="shared" si="0"/>
        <v>27966.333333333332</v>
      </c>
      <c r="F17" s="32">
        <v>23132</v>
      </c>
      <c r="G17" s="12">
        <f>SUM(G18:G25)</f>
        <v>24119</v>
      </c>
      <c r="H17" s="12">
        <f aca="true" t="shared" si="2" ref="H17:W17">SUM(H18:H25)</f>
        <v>26372</v>
      </c>
      <c r="I17" s="12">
        <f t="shared" si="2"/>
        <v>26979</v>
      </c>
      <c r="J17" s="32">
        <v>27110</v>
      </c>
      <c r="K17" s="12">
        <f t="shared" si="2"/>
        <v>27160</v>
      </c>
      <c r="L17" s="32">
        <v>28044</v>
      </c>
      <c r="M17" s="12">
        <f t="shared" si="2"/>
        <v>28257</v>
      </c>
      <c r="N17" s="32">
        <v>29091</v>
      </c>
      <c r="O17" s="32">
        <v>30510</v>
      </c>
      <c r="P17" s="12">
        <f t="shared" si="2"/>
        <v>28190</v>
      </c>
      <c r="Q17" s="32">
        <v>36632</v>
      </c>
      <c r="R17" s="32">
        <v>23486</v>
      </c>
      <c r="S17" s="12">
        <f t="shared" si="2"/>
        <v>24533</v>
      </c>
      <c r="T17" s="32">
        <v>28049</v>
      </c>
      <c r="U17" s="12">
        <f t="shared" si="2"/>
        <v>27280</v>
      </c>
      <c r="V17" s="32">
        <v>28763</v>
      </c>
      <c r="W17" s="12">
        <f t="shared" si="2"/>
        <v>29274</v>
      </c>
    </row>
    <row r="18" spans="2:23" s="2" customFormat="1" ht="12" customHeight="1">
      <c r="B18" s="10"/>
      <c r="C18" s="13"/>
      <c r="D18" s="11" t="s">
        <v>42</v>
      </c>
      <c r="E18" s="24">
        <f t="shared" si="0"/>
        <v>4052.5833333333335</v>
      </c>
      <c r="F18" s="12">
        <v>3583</v>
      </c>
      <c r="G18" s="12">
        <v>3491</v>
      </c>
      <c r="H18" s="12">
        <v>3877</v>
      </c>
      <c r="I18" s="12">
        <v>4054</v>
      </c>
      <c r="J18" s="12">
        <v>4063</v>
      </c>
      <c r="K18" s="12">
        <v>3907</v>
      </c>
      <c r="L18" s="12">
        <v>3427</v>
      </c>
      <c r="M18" s="12">
        <v>4081</v>
      </c>
      <c r="N18" s="12">
        <v>4664</v>
      </c>
      <c r="O18" s="12">
        <v>4599</v>
      </c>
      <c r="P18" s="12">
        <v>3999</v>
      </c>
      <c r="Q18" s="12">
        <v>4886</v>
      </c>
      <c r="R18" s="12">
        <v>4282</v>
      </c>
      <c r="S18" s="12">
        <v>4339</v>
      </c>
      <c r="T18" s="12">
        <v>4510</v>
      </c>
      <c r="U18" s="12">
        <v>4309</v>
      </c>
      <c r="V18" s="12">
        <v>4160</v>
      </c>
      <c r="W18" s="12">
        <v>4372</v>
      </c>
    </row>
    <row r="19" spans="2:23" s="2" customFormat="1" ht="12" customHeight="1">
      <c r="B19" s="10"/>
      <c r="C19" s="13"/>
      <c r="D19" s="11" t="s">
        <v>43</v>
      </c>
      <c r="E19" s="24">
        <f t="shared" si="0"/>
        <v>2614.5</v>
      </c>
      <c r="F19" s="12">
        <v>2285</v>
      </c>
      <c r="G19" s="12">
        <v>2450</v>
      </c>
      <c r="H19" s="12">
        <v>2364</v>
      </c>
      <c r="I19" s="12">
        <v>2307</v>
      </c>
      <c r="J19" s="12">
        <v>2287</v>
      </c>
      <c r="K19" s="12">
        <v>2144</v>
      </c>
      <c r="L19" s="12">
        <v>2311</v>
      </c>
      <c r="M19" s="12">
        <v>2599</v>
      </c>
      <c r="N19" s="12">
        <v>2230</v>
      </c>
      <c r="O19" s="12">
        <v>2822</v>
      </c>
      <c r="P19" s="12">
        <v>2808</v>
      </c>
      <c r="Q19" s="12">
        <v>4767</v>
      </c>
      <c r="R19" s="12">
        <v>2060</v>
      </c>
      <c r="S19" s="12">
        <v>2242</v>
      </c>
      <c r="T19" s="12">
        <v>2850</v>
      </c>
      <c r="U19" s="12">
        <v>2537</v>
      </c>
      <c r="V19" s="12">
        <v>2749</v>
      </c>
      <c r="W19" s="12">
        <v>2691</v>
      </c>
    </row>
    <row r="20" spans="2:23" s="2" customFormat="1" ht="12" customHeight="1">
      <c r="B20" s="10"/>
      <c r="C20" s="13"/>
      <c r="D20" s="11" t="s">
        <v>14</v>
      </c>
      <c r="E20" s="24">
        <f t="shared" si="0"/>
        <v>4840.75</v>
      </c>
      <c r="F20" s="12">
        <v>4140</v>
      </c>
      <c r="G20" s="12">
        <v>4158</v>
      </c>
      <c r="H20" s="12">
        <v>4495</v>
      </c>
      <c r="I20" s="12">
        <v>4688</v>
      </c>
      <c r="J20" s="12">
        <v>4478</v>
      </c>
      <c r="K20" s="12">
        <v>4585</v>
      </c>
      <c r="L20" s="12">
        <v>4979</v>
      </c>
      <c r="M20" s="12">
        <v>4962</v>
      </c>
      <c r="N20" s="12">
        <v>5085</v>
      </c>
      <c r="O20" s="12">
        <v>5376</v>
      </c>
      <c r="P20" s="12">
        <v>4935</v>
      </c>
      <c r="Q20" s="12">
        <v>6208</v>
      </c>
      <c r="R20" s="12">
        <v>4179</v>
      </c>
      <c r="S20" s="12">
        <v>4324</v>
      </c>
      <c r="T20" s="12">
        <v>4982</v>
      </c>
      <c r="U20" s="12">
        <v>4629</v>
      </c>
      <c r="V20" s="12">
        <v>4717</v>
      </c>
      <c r="W20" s="12">
        <v>5158</v>
      </c>
    </row>
    <row r="21" spans="2:23" s="2" customFormat="1" ht="12" customHeight="1">
      <c r="B21" s="10"/>
      <c r="C21" s="13"/>
      <c r="D21" s="11" t="s">
        <v>44</v>
      </c>
      <c r="E21" s="24">
        <f t="shared" si="0"/>
        <v>2936.8333333333335</v>
      </c>
      <c r="F21" s="12">
        <v>2286</v>
      </c>
      <c r="G21" s="12">
        <v>2497</v>
      </c>
      <c r="H21" s="12">
        <v>2695</v>
      </c>
      <c r="I21" s="12">
        <v>2697</v>
      </c>
      <c r="J21" s="12">
        <v>2885</v>
      </c>
      <c r="K21" s="12">
        <v>2467</v>
      </c>
      <c r="L21" s="12">
        <v>3205</v>
      </c>
      <c r="M21" s="12">
        <v>3201</v>
      </c>
      <c r="N21" s="12">
        <v>3121</v>
      </c>
      <c r="O21" s="12">
        <v>3188</v>
      </c>
      <c r="P21" s="12">
        <v>3100</v>
      </c>
      <c r="Q21" s="12">
        <v>3900</v>
      </c>
      <c r="R21" s="12">
        <v>2691</v>
      </c>
      <c r="S21" s="12">
        <v>2977</v>
      </c>
      <c r="T21" s="12">
        <v>3277</v>
      </c>
      <c r="U21" s="12">
        <v>2862</v>
      </c>
      <c r="V21" s="12">
        <v>3022</v>
      </c>
      <c r="W21" s="12">
        <v>3039</v>
      </c>
    </row>
    <row r="22" spans="2:23" s="2" customFormat="1" ht="12" customHeight="1">
      <c r="B22" s="10"/>
      <c r="C22" s="13"/>
      <c r="D22" s="11" t="s">
        <v>45</v>
      </c>
      <c r="E22" s="24">
        <f t="shared" si="0"/>
        <v>4735.916666666667</v>
      </c>
      <c r="F22" s="12">
        <v>3076</v>
      </c>
      <c r="G22" s="12">
        <v>3565</v>
      </c>
      <c r="H22" s="12">
        <v>4287</v>
      </c>
      <c r="I22" s="12">
        <v>4689</v>
      </c>
      <c r="J22" s="12">
        <v>5536</v>
      </c>
      <c r="K22" s="12">
        <v>5857</v>
      </c>
      <c r="L22" s="12">
        <v>4938</v>
      </c>
      <c r="M22" s="12">
        <v>4922</v>
      </c>
      <c r="N22" s="12">
        <v>5590</v>
      </c>
      <c r="O22" s="12">
        <v>5290</v>
      </c>
      <c r="P22" s="12">
        <v>4220</v>
      </c>
      <c r="Q22" s="12">
        <v>4861</v>
      </c>
      <c r="R22" s="12">
        <v>3042</v>
      </c>
      <c r="S22" s="12">
        <v>3196</v>
      </c>
      <c r="T22" s="12">
        <v>3860</v>
      </c>
      <c r="U22" s="12">
        <v>4627</v>
      </c>
      <c r="V22" s="12">
        <v>5318</v>
      </c>
      <c r="W22" s="12">
        <v>5654</v>
      </c>
    </row>
    <row r="23" spans="2:23" s="2" customFormat="1" ht="12" customHeight="1">
      <c r="B23" s="10"/>
      <c r="C23" s="13"/>
      <c r="D23" s="11" t="s">
        <v>46</v>
      </c>
      <c r="E23" s="24">
        <f t="shared" si="0"/>
        <v>718.1666666666666</v>
      </c>
      <c r="F23" s="12">
        <v>652</v>
      </c>
      <c r="G23" s="12">
        <v>603</v>
      </c>
      <c r="H23" s="12">
        <v>776</v>
      </c>
      <c r="I23" s="12">
        <v>849</v>
      </c>
      <c r="J23" s="12">
        <v>620</v>
      </c>
      <c r="K23" s="12">
        <v>597</v>
      </c>
      <c r="L23" s="12">
        <v>478</v>
      </c>
      <c r="M23" s="12">
        <v>666</v>
      </c>
      <c r="N23" s="12">
        <v>693</v>
      </c>
      <c r="O23" s="12">
        <v>692</v>
      </c>
      <c r="P23" s="12">
        <v>706</v>
      </c>
      <c r="Q23" s="12">
        <v>1286</v>
      </c>
      <c r="R23" s="12">
        <v>659</v>
      </c>
      <c r="S23" s="12">
        <v>576</v>
      </c>
      <c r="T23" s="12">
        <v>776</v>
      </c>
      <c r="U23" s="12">
        <v>623</v>
      </c>
      <c r="V23" s="12">
        <v>592</v>
      </c>
      <c r="W23" s="12">
        <v>670</v>
      </c>
    </row>
    <row r="24" spans="2:23" s="2" customFormat="1" ht="12" customHeight="1">
      <c r="B24" s="10"/>
      <c r="C24" s="13"/>
      <c r="D24" s="11" t="s">
        <v>47</v>
      </c>
      <c r="E24" s="24">
        <f t="shared" si="0"/>
        <v>5565.333333333333</v>
      </c>
      <c r="F24" s="12">
        <v>4823</v>
      </c>
      <c r="G24" s="12">
        <v>5161</v>
      </c>
      <c r="H24" s="12">
        <v>5372</v>
      </c>
      <c r="I24" s="12">
        <v>5343</v>
      </c>
      <c r="J24" s="12">
        <v>4800</v>
      </c>
      <c r="K24" s="12">
        <v>4996</v>
      </c>
      <c r="L24" s="12">
        <v>6008</v>
      </c>
      <c r="M24" s="12">
        <v>5356</v>
      </c>
      <c r="N24" s="12">
        <v>5372</v>
      </c>
      <c r="O24" s="12">
        <v>5939</v>
      </c>
      <c r="P24" s="12">
        <v>5927</v>
      </c>
      <c r="Q24" s="12">
        <v>7687</v>
      </c>
      <c r="R24" s="12">
        <v>4560</v>
      </c>
      <c r="S24" s="12">
        <v>4691</v>
      </c>
      <c r="T24" s="12">
        <v>5251</v>
      </c>
      <c r="U24" s="12">
        <v>5367</v>
      </c>
      <c r="V24" s="12">
        <v>5558</v>
      </c>
      <c r="W24" s="12">
        <v>5131</v>
      </c>
    </row>
    <row r="25" spans="2:23" s="2" customFormat="1" ht="12" customHeight="1">
      <c r="B25" s="10"/>
      <c r="C25" s="13"/>
      <c r="D25" s="11" t="s">
        <v>48</v>
      </c>
      <c r="E25" s="24">
        <f t="shared" si="0"/>
        <v>2502.25</v>
      </c>
      <c r="F25" s="12">
        <v>2288</v>
      </c>
      <c r="G25" s="12">
        <v>2194</v>
      </c>
      <c r="H25" s="12">
        <v>2506</v>
      </c>
      <c r="I25" s="12">
        <v>2352</v>
      </c>
      <c r="J25" s="12">
        <v>2440</v>
      </c>
      <c r="K25" s="12">
        <v>2607</v>
      </c>
      <c r="L25" s="12">
        <v>2697</v>
      </c>
      <c r="M25" s="12">
        <v>2470</v>
      </c>
      <c r="N25" s="12">
        <v>2337</v>
      </c>
      <c r="O25" s="12">
        <v>2603</v>
      </c>
      <c r="P25" s="12">
        <v>2495</v>
      </c>
      <c r="Q25" s="12">
        <v>3038</v>
      </c>
      <c r="R25" s="12">
        <v>2014</v>
      </c>
      <c r="S25" s="12">
        <v>2188</v>
      </c>
      <c r="T25" s="12">
        <v>2544</v>
      </c>
      <c r="U25" s="12">
        <v>2326</v>
      </c>
      <c r="V25" s="12">
        <v>2648</v>
      </c>
      <c r="W25" s="12">
        <v>2559</v>
      </c>
    </row>
    <row r="26" spans="2:23" s="2" customFormat="1" ht="12" customHeight="1">
      <c r="B26" s="10"/>
      <c r="C26" s="13"/>
      <c r="D26" s="17" t="s">
        <v>49</v>
      </c>
      <c r="E26" s="24">
        <f t="shared" si="0"/>
        <v>12977.166666666666</v>
      </c>
      <c r="F26" s="32">
        <v>9460</v>
      </c>
      <c r="G26" s="12">
        <f>SUM(G27:G30)</f>
        <v>10466</v>
      </c>
      <c r="H26" s="12">
        <f aca="true" t="shared" si="3" ref="H26:W26">SUM(H27:H30)</f>
        <v>12151</v>
      </c>
      <c r="I26" s="12">
        <f t="shared" si="3"/>
        <v>12305</v>
      </c>
      <c r="J26" s="32">
        <v>12671</v>
      </c>
      <c r="K26" s="32">
        <v>13297</v>
      </c>
      <c r="L26" s="32">
        <v>14378</v>
      </c>
      <c r="M26" s="12">
        <f t="shared" si="3"/>
        <v>14365</v>
      </c>
      <c r="N26" s="12">
        <f t="shared" si="3"/>
        <v>13057</v>
      </c>
      <c r="O26" s="32">
        <v>13271</v>
      </c>
      <c r="P26" s="12">
        <f t="shared" si="3"/>
        <v>12875</v>
      </c>
      <c r="Q26" s="12">
        <f t="shared" si="3"/>
        <v>17430</v>
      </c>
      <c r="R26" s="12">
        <f t="shared" si="3"/>
        <v>10588</v>
      </c>
      <c r="S26" s="12">
        <f t="shared" si="3"/>
        <v>12070</v>
      </c>
      <c r="T26" s="12">
        <f t="shared" si="3"/>
        <v>13376</v>
      </c>
      <c r="U26" s="12">
        <f t="shared" si="3"/>
        <v>11802</v>
      </c>
      <c r="V26" s="12">
        <f t="shared" si="3"/>
        <v>11653</v>
      </c>
      <c r="W26" s="12">
        <f t="shared" si="3"/>
        <v>12214</v>
      </c>
    </row>
    <row r="27" spans="2:23" s="2" customFormat="1" ht="12" customHeight="1">
      <c r="B27" s="10"/>
      <c r="C27" s="13"/>
      <c r="D27" s="11" t="s">
        <v>50</v>
      </c>
      <c r="E27" s="24">
        <f t="shared" si="0"/>
        <v>3669.9166666666665</v>
      </c>
      <c r="F27" s="12">
        <v>3949</v>
      </c>
      <c r="G27" s="12">
        <v>4252</v>
      </c>
      <c r="H27" s="12">
        <v>4403</v>
      </c>
      <c r="I27" s="12">
        <v>3646</v>
      </c>
      <c r="J27" s="12">
        <v>3664</v>
      </c>
      <c r="K27" s="12">
        <v>2875</v>
      </c>
      <c r="L27" s="12">
        <v>2359</v>
      </c>
      <c r="M27" s="12">
        <v>2637</v>
      </c>
      <c r="N27" s="12">
        <v>3495</v>
      </c>
      <c r="O27" s="12">
        <v>3679</v>
      </c>
      <c r="P27" s="12">
        <v>3782</v>
      </c>
      <c r="Q27" s="12">
        <v>5298</v>
      </c>
      <c r="R27" s="12">
        <v>3558</v>
      </c>
      <c r="S27" s="12">
        <v>3781</v>
      </c>
      <c r="T27" s="12">
        <v>3911</v>
      </c>
      <c r="U27" s="12">
        <v>3310</v>
      </c>
      <c r="V27" s="12">
        <v>3387</v>
      </c>
      <c r="W27" s="12">
        <v>2500</v>
      </c>
    </row>
    <row r="28" spans="2:23" s="2" customFormat="1" ht="12" customHeight="1">
      <c r="B28" s="10"/>
      <c r="C28" s="13"/>
      <c r="D28" s="11" t="s">
        <v>15</v>
      </c>
      <c r="E28" s="24">
        <f t="shared" si="0"/>
        <v>3742.9166666666665</v>
      </c>
      <c r="F28" s="12">
        <v>2418</v>
      </c>
      <c r="G28" s="12">
        <v>3159</v>
      </c>
      <c r="H28" s="12">
        <v>3146</v>
      </c>
      <c r="I28" s="12">
        <v>3175</v>
      </c>
      <c r="J28" s="12">
        <v>3358</v>
      </c>
      <c r="K28" s="12">
        <v>3203</v>
      </c>
      <c r="L28" s="12">
        <v>3791</v>
      </c>
      <c r="M28" s="12">
        <v>4323</v>
      </c>
      <c r="N28" s="12">
        <v>4762</v>
      </c>
      <c r="O28" s="12">
        <v>4607</v>
      </c>
      <c r="P28" s="12">
        <v>4196</v>
      </c>
      <c r="Q28" s="12">
        <v>4777</v>
      </c>
      <c r="R28" s="12">
        <v>3026</v>
      </c>
      <c r="S28" s="12">
        <v>4075</v>
      </c>
      <c r="T28" s="12">
        <v>4444</v>
      </c>
      <c r="U28" s="12">
        <v>3696</v>
      </c>
      <c r="V28" s="12">
        <v>3390</v>
      </c>
      <c r="W28" s="12">
        <v>3779</v>
      </c>
    </row>
    <row r="29" spans="2:23" s="2" customFormat="1" ht="12" customHeight="1">
      <c r="B29" s="10"/>
      <c r="C29" s="13"/>
      <c r="D29" s="11" t="s">
        <v>16</v>
      </c>
      <c r="E29" s="24">
        <f t="shared" si="0"/>
        <v>2492.5833333333335</v>
      </c>
      <c r="F29" s="12">
        <v>1151</v>
      </c>
      <c r="G29" s="12">
        <v>1258</v>
      </c>
      <c r="H29" s="12">
        <v>1988</v>
      </c>
      <c r="I29" s="12">
        <v>2537</v>
      </c>
      <c r="J29" s="12">
        <v>2302</v>
      </c>
      <c r="K29" s="12">
        <v>3052</v>
      </c>
      <c r="L29" s="12">
        <v>3129</v>
      </c>
      <c r="M29" s="12">
        <v>2447</v>
      </c>
      <c r="N29" s="12">
        <v>2378</v>
      </c>
      <c r="O29" s="12">
        <v>2657</v>
      </c>
      <c r="P29" s="12">
        <v>2542</v>
      </c>
      <c r="Q29" s="12">
        <v>4470</v>
      </c>
      <c r="R29" s="12">
        <v>2158</v>
      </c>
      <c r="S29" s="12">
        <v>2202</v>
      </c>
      <c r="T29" s="12">
        <v>2466</v>
      </c>
      <c r="U29" s="12">
        <v>2098</v>
      </c>
      <c r="V29" s="12">
        <v>1772</v>
      </c>
      <c r="W29" s="12">
        <v>2128</v>
      </c>
    </row>
    <row r="30" spans="2:23" s="2" customFormat="1" ht="12" customHeight="1">
      <c r="B30" s="10"/>
      <c r="C30" s="13"/>
      <c r="D30" s="11" t="s">
        <v>51</v>
      </c>
      <c r="E30" s="24">
        <f t="shared" si="0"/>
        <v>3071.6666666666665</v>
      </c>
      <c r="F30" s="12">
        <v>1941</v>
      </c>
      <c r="G30" s="12">
        <v>1797</v>
      </c>
      <c r="H30" s="12">
        <v>2614</v>
      </c>
      <c r="I30" s="12">
        <v>2947</v>
      </c>
      <c r="J30" s="12">
        <v>3346</v>
      </c>
      <c r="K30" s="12">
        <v>4168</v>
      </c>
      <c r="L30" s="12">
        <v>5100</v>
      </c>
      <c r="M30" s="12">
        <v>4958</v>
      </c>
      <c r="N30" s="12">
        <v>2422</v>
      </c>
      <c r="O30" s="12">
        <v>2327</v>
      </c>
      <c r="P30" s="12">
        <v>2355</v>
      </c>
      <c r="Q30" s="12">
        <v>2885</v>
      </c>
      <c r="R30" s="12">
        <v>1846</v>
      </c>
      <c r="S30" s="12">
        <v>2012</v>
      </c>
      <c r="T30" s="12">
        <v>2555</v>
      </c>
      <c r="U30" s="12">
        <v>2698</v>
      </c>
      <c r="V30" s="12">
        <v>3104</v>
      </c>
      <c r="W30" s="12">
        <v>3807</v>
      </c>
    </row>
    <row r="31" spans="2:23" s="2" customFormat="1" ht="12" customHeight="1">
      <c r="B31" s="10"/>
      <c r="C31" s="13"/>
      <c r="D31" s="17" t="s">
        <v>17</v>
      </c>
      <c r="E31" s="24">
        <f t="shared" si="0"/>
        <v>8871.25</v>
      </c>
      <c r="F31" s="12">
        <v>9990</v>
      </c>
      <c r="G31" s="12">
        <v>6862</v>
      </c>
      <c r="H31" s="12">
        <v>7950</v>
      </c>
      <c r="I31" s="12">
        <v>8910</v>
      </c>
      <c r="J31" s="12">
        <v>8574</v>
      </c>
      <c r="K31" s="12">
        <v>7814</v>
      </c>
      <c r="L31" s="12">
        <v>9989</v>
      </c>
      <c r="M31" s="12">
        <v>8986</v>
      </c>
      <c r="N31" s="12">
        <v>8553</v>
      </c>
      <c r="O31" s="12">
        <v>8708</v>
      </c>
      <c r="P31" s="12">
        <v>8774</v>
      </c>
      <c r="Q31" s="12">
        <v>11345</v>
      </c>
      <c r="R31" s="12">
        <v>11441</v>
      </c>
      <c r="S31" s="12">
        <v>7619</v>
      </c>
      <c r="T31" s="12">
        <v>8581</v>
      </c>
      <c r="U31" s="12">
        <v>7536</v>
      </c>
      <c r="V31" s="12">
        <v>7987</v>
      </c>
      <c r="W31" s="12">
        <v>6432</v>
      </c>
    </row>
    <row r="32" spans="2:23" s="4" customFormat="1" ht="12" customHeight="1">
      <c r="B32" s="28"/>
      <c r="C32" s="33" t="s">
        <v>52</v>
      </c>
      <c r="D32" s="34"/>
      <c r="E32" s="30">
        <f t="shared" si="0"/>
        <v>16088.083333333334</v>
      </c>
      <c r="F32" s="21">
        <f>SUM(F33:F36)</f>
        <v>11334</v>
      </c>
      <c r="G32" s="21">
        <f aca="true" t="shared" si="4" ref="G32:V32">SUM(G33:G36)</f>
        <v>8680</v>
      </c>
      <c r="H32" s="21">
        <f t="shared" si="4"/>
        <v>12909</v>
      </c>
      <c r="I32" s="21">
        <f t="shared" si="4"/>
        <v>19645</v>
      </c>
      <c r="J32" s="21">
        <f t="shared" si="4"/>
        <v>17081</v>
      </c>
      <c r="K32" s="31">
        <v>23098</v>
      </c>
      <c r="L32" s="21">
        <f t="shared" si="4"/>
        <v>19447</v>
      </c>
      <c r="M32" s="21">
        <f t="shared" si="4"/>
        <v>11895</v>
      </c>
      <c r="N32" s="31">
        <v>12158</v>
      </c>
      <c r="O32" s="31">
        <v>13964</v>
      </c>
      <c r="P32" s="21">
        <f t="shared" si="4"/>
        <v>14722</v>
      </c>
      <c r="Q32" s="31">
        <v>28124</v>
      </c>
      <c r="R32" s="21">
        <f t="shared" si="4"/>
        <v>8940</v>
      </c>
      <c r="S32" s="31">
        <v>14182</v>
      </c>
      <c r="T32" s="31">
        <v>22279</v>
      </c>
      <c r="U32" s="21">
        <f t="shared" si="4"/>
        <v>15158</v>
      </c>
      <c r="V32" s="21">
        <f t="shared" si="4"/>
        <v>20557</v>
      </c>
      <c r="W32" s="31">
        <v>20896</v>
      </c>
    </row>
    <row r="33" spans="2:23" s="2" customFormat="1" ht="12" customHeight="1">
      <c r="B33" s="10"/>
      <c r="C33" s="13"/>
      <c r="D33" s="11" t="s">
        <v>18</v>
      </c>
      <c r="E33" s="24">
        <f t="shared" si="0"/>
        <v>2600.6666666666665</v>
      </c>
      <c r="F33" s="12">
        <v>2184</v>
      </c>
      <c r="G33" s="12">
        <v>2516</v>
      </c>
      <c r="H33" s="12">
        <v>3296</v>
      </c>
      <c r="I33" s="12">
        <v>2950</v>
      </c>
      <c r="J33" s="12">
        <v>2675</v>
      </c>
      <c r="K33" s="12">
        <v>2531</v>
      </c>
      <c r="L33" s="12">
        <v>2695</v>
      </c>
      <c r="M33" s="12">
        <v>2341</v>
      </c>
      <c r="N33" s="12">
        <v>2444</v>
      </c>
      <c r="O33" s="12">
        <v>2016</v>
      </c>
      <c r="P33" s="12">
        <v>2482</v>
      </c>
      <c r="Q33" s="12">
        <v>3078</v>
      </c>
      <c r="R33" s="12">
        <v>1921</v>
      </c>
      <c r="S33" s="12">
        <v>2699</v>
      </c>
      <c r="T33" s="12">
        <v>2395</v>
      </c>
      <c r="U33" s="12">
        <v>2578</v>
      </c>
      <c r="V33" s="12">
        <v>1968</v>
      </c>
      <c r="W33" s="12">
        <v>2991</v>
      </c>
    </row>
    <row r="34" spans="2:23" s="2" customFormat="1" ht="12" customHeight="1">
      <c r="B34" s="10"/>
      <c r="C34" s="13"/>
      <c r="D34" s="11" t="s">
        <v>53</v>
      </c>
      <c r="E34" s="24">
        <f t="shared" si="0"/>
        <v>3431.4166666666665</v>
      </c>
      <c r="F34" s="12">
        <v>1190</v>
      </c>
      <c r="G34" s="12">
        <v>1030</v>
      </c>
      <c r="H34" s="12">
        <v>1623</v>
      </c>
      <c r="I34" s="12">
        <v>1038</v>
      </c>
      <c r="J34" s="12">
        <v>8334</v>
      </c>
      <c r="K34" s="12">
        <v>6121</v>
      </c>
      <c r="L34" s="12">
        <v>803</v>
      </c>
      <c r="M34" s="12">
        <v>2916</v>
      </c>
      <c r="N34" s="12">
        <v>981</v>
      </c>
      <c r="O34" s="12">
        <v>2546</v>
      </c>
      <c r="P34" s="12">
        <v>5540</v>
      </c>
      <c r="Q34" s="12">
        <v>9055</v>
      </c>
      <c r="R34" s="12">
        <v>778</v>
      </c>
      <c r="S34" s="12">
        <v>2535</v>
      </c>
      <c r="T34" s="12">
        <v>3136</v>
      </c>
      <c r="U34" s="12">
        <v>3402</v>
      </c>
      <c r="V34" s="12">
        <v>6157</v>
      </c>
      <c r="W34" s="12">
        <v>7290</v>
      </c>
    </row>
    <row r="35" spans="2:23" s="2" customFormat="1" ht="12" customHeight="1">
      <c r="B35" s="10"/>
      <c r="C35" s="13"/>
      <c r="D35" s="11" t="s">
        <v>24</v>
      </c>
      <c r="E35" s="24">
        <v>1039</v>
      </c>
      <c r="F35" s="12">
        <v>1145</v>
      </c>
      <c r="G35" s="12">
        <v>679</v>
      </c>
      <c r="H35" s="12">
        <v>1034</v>
      </c>
      <c r="I35" s="12">
        <v>801</v>
      </c>
      <c r="J35" s="12">
        <v>1151</v>
      </c>
      <c r="K35" s="12">
        <v>773</v>
      </c>
      <c r="L35" s="12">
        <v>1279</v>
      </c>
      <c r="M35" s="12">
        <v>873</v>
      </c>
      <c r="N35" s="12">
        <v>1339</v>
      </c>
      <c r="O35" s="12">
        <v>829</v>
      </c>
      <c r="P35" s="12">
        <v>1488</v>
      </c>
      <c r="Q35" s="12">
        <v>1083</v>
      </c>
      <c r="R35" s="12">
        <v>1112</v>
      </c>
      <c r="S35" s="12">
        <v>823</v>
      </c>
      <c r="T35" s="12">
        <v>1034</v>
      </c>
      <c r="U35" s="12">
        <v>841</v>
      </c>
      <c r="V35" s="12">
        <v>945</v>
      </c>
      <c r="W35" s="12">
        <v>1106</v>
      </c>
    </row>
    <row r="36" spans="2:23" s="2" customFormat="1" ht="12" customHeight="1">
      <c r="B36" s="10"/>
      <c r="C36" s="13"/>
      <c r="D36" s="11" t="s">
        <v>54</v>
      </c>
      <c r="E36" s="24">
        <f t="shared" si="0"/>
        <v>9016.666666666666</v>
      </c>
      <c r="F36" s="12">
        <v>6815</v>
      </c>
      <c r="G36" s="12">
        <v>4455</v>
      </c>
      <c r="H36" s="12">
        <v>6956</v>
      </c>
      <c r="I36" s="12">
        <v>14856</v>
      </c>
      <c r="J36" s="12">
        <v>4921</v>
      </c>
      <c r="K36" s="12">
        <v>13674</v>
      </c>
      <c r="L36" s="12">
        <v>14670</v>
      </c>
      <c r="M36" s="12">
        <v>5765</v>
      </c>
      <c r="N36" s="12">
        <v>7395</v>
      </c>
      <c r="O36" s="12">
        <v>8574</v>
      </c>
      <c r="P36" s="12">
        <v>5212</v>
      </c>
      <c r="Q36" s="12">
        <v>14907</v>
      </c>
      <c r="R36" s="12">
        <v>5129</v>
      </c>
      <c r="S36" s="12">
        <v>8126</v>
      </c>
      <c r="T36" s="12">
        <v>15713</v>
      </c>
      <c r="U36" s="12">
        <v>8337</v>
      </c>
      <c r="V36" s="12">
        <v>11487</v>
      </c>
      <c r="W36" s="12">
        <v>9510</v>
      </c>
    </row>
    <row r="37" spans="2:23" s="4" customFormat="1" ht="12" customHeight="1">
      <c r="B37" s="28"/>
      <c r="C37" s="33" t="s">
        <v>55</v>
      </c>
      <c r="D37" s="34"/>
      <c r="E37" s="30">
        <f t="shared" si="0"/>
        <v>7057.166666666667</v>
      </c>
      <c r="F37" s="31">
        <v>7586</v>
      </c>
      <c r="G37" s="21">
        <f aca="true" t="shared" si="5" ref="G37:W37">SUM(G38:G40)</f>
        <v>9111</v>
      </c>
      <c r="H37" s="31">
        <v>9055</v>
      </c>
      <c r="I37" s="21">
        <f t="shared" si="5"/>
        <v>6531</v>
      </c>
      <c r="J37" s="21">
        <f t="shared" si="5"/>
        <v>7546</v>
      </c>
      <c r="K37" s="31">
        <v>5482</v>
      </c>
      <c r="L37" s="31">
        <v>5585</v>
      </c>
      <c r="M37" s="31">
        <v>6418</v>
      </c>
      <c r="N37" s="21">
        <f t="shared" si="5"/>
        <v>6288</v>
      </c>
      <c r="O37" s="31">
        <v>5932</v>
      </c>
      <c r="P37" s="31">
        <v>6605</v>
      </c>
      <c r="Q37" s="21">
        <f t="shared" si="5"/>
        <v>8547</v>
      </c>
      <c r="R37" s="21">
        <f t="shared" si="5"/>
        <v>8331</v>
      </c>
      <c r="S37" s="21">
        <f t="shared" si="5"/>
        <v>8460</v>
      </c>
      <c r="T37" s="21">
        <f t="shared" si="5"/>
        <v>9546</v>
      </c>
      <c r="U37" s="21">
        <f t="shared" si="5"/>
        <v>6987</v>
      </c>
      <c r="V37" s="21">
        <f t="shared" si="5"/>
        <v>8807</v>
      </c>
      <c r="W37" s="21">
        <f t="shared" si="5"/>
        <v>6031</v>
      </c>
    </row>
    <row r="38" spans="2:23" s="2" customFormat="1" ht="12" customHeight="1">
      <c r="B38" s="10"/>
      <c r="C38" s="13"/>
      <c r="D38" s="11" t="s">
        <v>19</v>
      </c>
      <c r="E38" s="24">
        <f t="shared" si="0"/>
        <v>3325.6666666666665</v>
      </c>
      <c r="F38" s="12">
        <v>2996</v>
      </c>
      <c r="G38" s="12">
        <v>3854</v>
      </c>
      <c r="H38" s="12">
        <v>4136</v>
      </c>
      <c r="I38" s="12">
        <v>2981</v>
      </c>
      <c r="J38" s="12">
        <v>3555</v>
      </c>
      <c r="K38" s="12">
        <v>3100</v>
      </c>
      <c r="L38" s="12">
        <v>2774</v>
      </c>
      <c r="M38" s="12">
        <v>3689</v>
      </c>
      <c r="N38" s="12">
        <v>3752</v>
      </c>
      <c r="O38" s="12">
        <v>2932</v>
      </c>
      <c r="P38" s="12">
        <v>3138</v>
      </c>
      <c r="Q38" s="12">
        <v>3001</v>
      </c>
      <c r="R38" s="12">
        <v>3934</v>
      </c>
      <c r="S38" s="12">
        <v>4111</v>
      </c>
      <c r="T38" s="12">
        <v>4077</v>
      </c>
      <c r="U38" s="12">
        <v>3429</v>
      </c>
      <c r="V38" s="12">
        <v>5043</v>
      </c>
      <c r="W38" s="12">
        <v>3073</v>
      </c>
    </row>
    <row r="39" spans="2:23" s="2" customFormat="1" ht="12" customHeight="1">
      <c r="B39" s="10"/>
      <c r="C39" s="13"/>
      <c r="D39" s="11" t="s">
        <v>20</v>
      </c>
      <c r="E39" s="24">
        <f t="shared" si="0"/>
        <v>1401.3333333333333</v>
      </c>
      <c r="F39" s="12">
        <v>1585</v>
      </c>
      <c r="G39" s="12">
        <v>1916</v>
      </c>
      <c r="H39" s="12">
        <v>1474</v>
      </c>
      <c r="I39" s="12">
        <v>1241</v>
      </c>
      <c r="J39" s="12">
        <v>1379</v>
      </c>
      <c r="K39" s="12">
        <v>1341</v>
      </c>
      <c r="L39" s="12">
        <v>1504</v>
      </c>
      <c r="M39" s="12">
        <v>1215</v>
      </c>
      <c r="N39" s="12">
        <v>1219</v>
      </c>
      <c r="O39" s="12">
        <v>1197</v>
      </c>
      <c r="P39" s="12">
        <v>1299</v>
      </c>
      <c r="Q39" s="12">
        <v>1446</v>
      </c>
      <c r="R39" s="12">
        <v>1791</v>
      </c>
      <c r="S39" s="12">
        <v>1717</v>
      </c>
      <c r="T39" s="12">
        <v>1758</v>
      </c>
      <c r="U39" s="12">
        <v>1099</v>
      </c>
      <c r="V39" s="12">
        <v>1121</v>
      </c>
      <c r="W39" s="12">
        <v>1291</v>
      </c>
    </row>
    <row r="40" spans="2:23" s="2" customFormat="1" ht="12" customHeight="1">
      <c r="B40" s="10"/>
      <c r="C40" s="13"/>
      <c r="D40" s="11" t="s">
        <v>21</v>
      </c>
      <c r="E40" s="24">
        <f t="shared" si="0"/>
        <v>2330.0833333333335</v>
      </c>
      <c r="F40" s="12">
        <v>3004</v>
      </c>
      <c r="G40" s="12">
        <v>3341</v>
      </c>
      <c r="H40" s="12">
        <v>3446</v>
      </c>
      <c r="I40" s="12">
        <v>2309</v>
      </c>
      <c r="J40" s="12">
        <v>2612</v>
      </c>
      <c r="K40" s="12">
        <v>1042</v>
      </c>
      <c r="L40" s="12">
        <v>1306</v>
      </c>
      <c r="M40" s="12">
        <v>1513</v>
      </c>
      <c r="N40" s="12">
        <v>1317</v>
      </c>
      <c r="O40" s="12">
        <v>1804</v>
      </c>
      <c r="P40" s="12">
        <v>2167</v>
      </c>
      <c r="Q40" s="12">
        <v>4100</v>
      </c>
      <c r="R40" s="12">
        <v>2606</v>
      </c>
      <c r="S40" s="12">
        <v>2632</v>
      </c>
      <c r="T40" s="12">
        <v>3711</v>
      </c>
      <c r="U40" s="12">
        <v>2459</v>
      </c>
      <c r="V40" s="12">
        <v>2643</v>
      </c>
      <c r="W40" s="12">
        <v>1667</v>
      </c>
    </row>
    <row r="41" spans="2:23" s="4" customFormat="1" ht="12" customHeight="1">
      <c r="B41" s="28"/>
      <c r="C41" s="33" t="s">
        <v>56</v>
      </c>
      <c r="D41" s="34"/>
      <c r="E41" s="30">
        <f t="shared" si="0"/>
        <v>20054.25</v>
      </c>
      <c r="F41" s="21">
        <f>SUM(F42:F46)</f>
        <v>16801</v>
      </c>
      <c r="G41" s="31">
        <v>16728</v>
      </c>
      <c r="H41" s="31">
        <v>20676</v>
      </c>
      <c r="I41" s="31">
        <v>21345</v>
      </c>
      <c r="J41" s="31">
        <f aca="true" t="shared" si="6" ref="J41:W41">SUM(J42:J46)</f>
        <v>18242</v>
      </c>
      <c r="K41" s="31">
        <f t="shared" si="6"/>
        <v>17682</v>
      </c>
      <c r="L41" s="31">
        <v>19669</v>
      </c>
      <c r="M41" s="31">
        <v>14969</v>
      </c>
      <c r="N41" s="21">
        <f t="shared" si="6"/>
        <v>22591</v>
      </c>
      <c r="O41" s="31">
        <v>24621</v>
      </c>
      <c r="P41" s="31">
        <f t="shared" si="6"/>
        <v>15860</v>
      </c>
      <c r="Q41" s="31">
        <f t="shared" si="6"/>
        <v>31467</v>
      </c>
      <c r="R41" s="31">
        <f t="shared" si="6"/>
        <v>22872</v>
      </c>
      <c r="S41" s="31">
        <f t="shared" si="6"/>
        <v>22634</v>
      </c>
      <c r="T41" s="31">
        <v>31828</v>
      </c>
      <c r="U41" s="31">
        <f t="shared" si="6"/>
        <v>16640</v>
      </c>
      <c r="V41" s="31">
        <v>24156</v>
      </c>
      <c r="W41" s="21">
        <f t="shared" si="6"/>
        <v>19915</v>
      </c>
    </row>
    <row r="42" spans="2:23" s="2" customFormat="1" ht="12" customHeight="1">
      <c r="B42" s="10"/>
      <c r="C42" s="13"/>
      <c r="D42" s="11" t="s">
        <v>22</v>
      </c>
      <c r="E42" s="24">
        <f>AVERAGE(F42:Q42)</f>
        <v>756.5833333333334</v>
      </c>
      <c r="F42" s="12">
        <v>420</v>
      </c>
      <c r="G42" s="12">
        <v>1762</v>
      </c>
      <c r="H42" s="12">
        <v>194</v>
      </c>
      <c r="I42" s="12">
        <v>473</v>
      </c>
      <c r="J42" s="12">
        <v>118</v>
      </c>
      <c r="K42" s="12">
        <v>291</v>
      </c>
      <c r="L42" s="12">
        <v>431</v>
      </c>
      <c r="M42" s="12">
        <v>569</v>
      </c>
      <c r="N42" s="12">
        <v>426</v>
      </c>
      <c r="O42" s="12">
        <v>158</v>
      </c>
      <c r="P42" s="12">
        <v>112</v>
      </c>
      <c r="Q42" s="12">
        <v>4125</v>
      </c>
      <c r="R42" s="12">
        <v>247</v>
      </c>
      <c r="S42" s="12">
        <v>232</v>
      </c>
      <c r="T42" s="12">
        <v>752</v>
      </c>
      <c r="U42" s="12">
        <v>1434</v>
      </c>
      <c r="V42" s="12">
        <v>4560</v>
      </c>
      <c r="W42" s="2">
        <v>795</v>
      </c>
    </row>
    <row r="43" spans="2:23" s="2" customFormat="1" ht="12" customHeight="1">
      <c r="B43" s="10"/>
      <c r="C43" s="13"/>
      <c r="D43" s="11" t="s">
        <v>23</v>
      </c>
      <c r="E43" s="24">
        <v>7263</v>
      </c>
      <c r="F43" s="12">
        <v>6186</v>
      </c>
      <c r="G43" s="12">
        <v>5193</v>
      </c>
      <c r="H43" s="12">
        <v>6814</v>
      </c>
      <c r="I43" s="12">
        <v>7774</v>
      </c>
      <c r="J43" s="12">
        <v>6991</v>
      </c>
      <c r="K43" s="12">
        <v>5889</v>
      </c>
      <c r="L43" s="12">
        <v>7906</v>
      </c>
      <c r="M43" s="12">
        <v>5828</v>
      </c>
      <c r="N43" s="12">
        <v>10801</v>
      </c>
      <c r="O43" s="12">
        <v>8332</v>
      </c>
      <c r="P43" s="12">
        <v>5377</v>
      </c>
      <c r="Q43" s="12">
        <v>10058</v>
      </c>
      <c r="R43" s="12">
        <v>10296</v>
      </c>
      <c r="S43" s="12">
        <v>7505</v>
      </c>
      <c r="T43" s="12">
        <v>12885</v>
      </c>
      <c r="U43" s="12">
        <v>5165</v>
      </c>
      <c r="V43" s="12">
        <v>6178</v>
      </c>
      <c r="W43" s="12">
        <v>7066</v>
      </c>
    </row>
    <row r="44" spans="2:23" s="2" customFormat="1" ht="12" customHeight="1">
      <c r="B44" s="10"/>
      <c r="C44" s="13"/>
      <c r="D44" s="11" t="s">
        <v>57</v>
      </c>
      <c r="E44" s="24">
        <f>AVERAGE(F44:Q44)</f>
        <v>3730.8333333333335</v>
      </c>
      <c r="F44" s="12">
        <v>2678</v>
      </c>
      <c r="G44" s="12">
        <v>3953</v>
      </c>
      <c r="H44" s="12">
        <v>3725</v>
      </c>
      <c r="I44" s="12">
        <v>2947</v>
      </c>
      <c r="J44" s="12">
        <v>3942</v>
      </c>
      <c r="K44" s="12">
        <v>3374</v>
      </c>
      <c r="L44" s="12">
        <v>4113</v>
      </c>
      <c r="M44" s="12">
        <v>2613</v>
      </c>
      <c r="N44" s="12">
        <v>2856</v>
      </c>
      <c r="O44" s="12">
        <v>4195</v>
      </c>
      <c r="P44" s="12">
        <v>4488</v>
      </c>
      <c r="Q44" s="12">
        <v>5886</v>
      </c>
      <c r="R44" s="12">
        <v>4214</v>
      </c>
      <c r="S44" s="12">
        <v>3095</v>
      </c>
      <c r="T44" s="12">
        <v>3213</v>
      </c>
      <c r="U44" s="12">
        <v>2315</v>
      </c>
      <c r="V44" s="12">
        <v>4003</v>
      </c>
      <c r="W44" s="12">
        <v>4572</v>
      </c>
    </row>
    <row r="45" spans="2:23" s="2" customFormat="1" ht="12" customHeight="1">
      <c r="B45" s="10"/>
      <c r="C45" s="13"/>
      <c r="D45" s="11" t="s">
        <v>58</v>
      </c>
      <c r="E45" s="24">
        <f>AVERAGE(F45:Q45)</f>
        <v>2538.5833333333335</v>
      </c>
      <c r="F45" s="12">
        <v>2789</v>
      </c>
      <c r="G45" s="12">
        <v>1950</v>
      </c>
      <c r="H45" s="12">
        <v>2631</v>
      </c>
      <c r="I45" s="12">
        <v>2702</v>
      </c>
      <c r="J45" s="12">
        <v>1539</v>
      </c>
      <c r="K45" s="12">
        <v>2594</v>
      </c>
      <c r="L45" s="12">
        <v>1975</v>
      </c>
      <c r="M45" s="12">
        <v>1883</v>
      </c>
      <c r="N45" s="12">
        <v>3296</v>
      </c>
      <c r="O45" s="12">
        <v>2826</v>
      </c>
      <c r="P45" s="12">
        <v>2392</v>
      </c>
      <c r="Q45" s="12">
        <v>3886</v>
      </c>
      <c r="R45" s="12">
        <v>2626</v>
      </c>
      <c r="S45" s="12">
        <v>7786</v>
      </c>
      <c r="T45" s="12">
        <v>2731</v>
      </c>
      <c r="U45" s="12">
        <v>3069</v>
      </c>
      <c r="V45" s="12">
        <v>1935</v>
      </c>
      <c r="W45" s="12">
        <v>2083</v>
      </c>
    </row>
    <row r="46" spans="2:23" s="2" customFormat="1" ht="12" customHeight="1">
      <c r="B46" s="10"/>
      <c r="C46" s="13"/>
      <c r="D46" s="11" t="s">
        <v>59</v>
      </c>
      <c r="E46" s="24">
        <v>5765</v>
      </c>
      <c r="F46" s="12">
        <v>4728</v>
      </c>
      <c r="G46" s="12">
        <v>3869</v>
      </c>
      <c r="H46" s="12">
        <v>7311</v>
      </c>
      <c r="I46" s="12">
        <v>7448</v>
      </c>
      <c r="J46" s="12">
        <v>5652</v>
      </c>
      <c r="K46" s="12">
        <v>5534</v>
      </c>
      <c r="L46" s="12">
        <v>5243</v>
      </c>
      <c r="M46" s="12">
        <v>4077</v>
      </c>
      <c r="N46" s="12">
        <v>5212</v>
      </c>
      <c r="O46" s="12">
        <v>9109</v>
      </c>
      <c r="P46" s="12">
        <v>3491</v>
      </c>
      <c r="Q46" s="12">
        <v>7512</v>
      </c>
      <c r="R46" s="12">
        <v>5489</v>
      </c>
      <c r="S46" s="12">
        <v>4016</v>
      </c>
      <c r="T46" s="12">
        <v>12248</v>
      </c>
      <c r="U46" s="12">
        <v>4657</v>
      </c>
      <c r="V46" s="12">
        <v>7479</v>
      </c>
      <c r="W46" s="12">
        <v>5399</v>
      </c>
    </row>
    <row r="47" spans="2:23" s="4" customFormat="1" ht="12" customHeight="1">
      <c r="B47" s="28"/>
      <c r="C47" s="33" t="s">
        <v>60</v>
      </c>
      <c r="D47" s="34"/>
      <c r="E47" s="30">
        <v>97768</v>
      </c>
      <c r="F47" s="31">
        <v>94931</v>
      </c>
      <c r="G47" s="31">
        <v>68349</v>
      </c>
      <c r="H47" s="31">
        <v>93284</v>
      </c>
      <c r="I47" s="31">
        <f>SUM(I48:I60)</f>
        <v>86482</v>
      </c>
      <c r="J47" s="31">
        <v>95636</v>
      </c>
      <c r="K47" s="31">
        <v>88073</v>
      </c>
      <c r="L47" s="31">
        <v>88998</v>
      </c>
      <c r="M47" s="31">
        <v>100802</v>
      </c>
      <c r="N47" s="31">
        <f>SUM(N48:N60)</f>
        <v>90547</v>
      </c>
      <c r="O47" s="31">
        <f>SUM(O48:O60)</f>
        <v>119408</v>
      </c>
      <c r="P47" s="31">
        <v>85092</v>
      </c>
      <c r="Q47" s="31">
        <f>SUM(Q48:Q60)</f>
        <v>161610</v>
      </c>
      <c r="R47" s="31">
        <f>SUM(R48:R60)</f>
        <v>104935</v>
      </c>
      <c r="S47" s="31">
        <v>87564</v>
      </c>
      <c r="T47" s="21">
        <f>SUM(T48:T60)</f>
        <v>121756</v>
      </c>
      <c r="U47" s="31">
        <v>108335</v>
      </c>
      <c r="V47" s="31">
        <v>97935</v>
      </c>
      <c r="W47" s="21">
        <f>SUM(W48:W60)</f>
        <v>92461</v>
      </c>
    </row>
    <row r="48" spans="2:23" s="2" customFormat="1" ht="12" customHeight="1">
      <c r="B48" s="10"/>
      <c r="C48" s="13"/>
      <c r="D48" s="11" t="s">
        <v>26</v>
      </c>
      <c r="E48" s="24">
        <f t="shared" si="0"/>
        <v>5133.833333333333</v>
      </c>
      <c r="F48" s="12">
        <v>4312</v>
      </c>
      <c r="G48" s="12">
        <v>2445</v>
      </c>
      <c r="H48" s="12">
        <v>4196</v>
      </c>
      <c r="I48" s="12">
        <v>4726</v>
      </c>
      <c r="J48" s="12">
        <v>7252</v>
      </c>
      <c r="K48" s="12">
        <v>4862</v>
      </c>
      <c r="L48" s="12">
        <v>7610</v>
      </c>
      <c r="M48" s="12">
        <v>7267</v>
      </c>
      <c r="N48" s="12">
        <v>5196</v>
      </c>
      <c r="O48" s="12">
        <v>5069</v>
      </c>
      <c r="P48" s="12">
        <v>5011</v>
      </c>
      <c r="Q48" s="12">
        <v>3660</v>
      </c>
      <c r="R48" s="12">
        <v>3381</v>
      </c>
      <c r="S48" s="12">
        <v>3516</v>
      </c>
      <c r="T48" s="12">
        <v>5319</v>
      </c>
      <c r="U48" s="12">
        <v>4828</v>
      </c>
      <c r="V48" s="12">
        <v>6107</v>
      </c>
      <c r="W48" s="12">
        <v>6366</v>
      </c>
    </row>
    <row r="49" spans="2:23" s="2" customFormat="1" ht="12" customHeight="1">
      <c r="B49" s="10"/>
      <c r="C49" s="13"/>
      <c r="D49" s="11" t="s">
        <v>61</v>
      </c>
      <c r="E49" s="24">
        <f t="shared" si="0"/>
        <v>4847.833333333333</v>
      </c>
      <c r="F49" s="12">
        <v>2893</v>
      </c>
      <c r="G49" s="12">
        <v>4299</v>
      </c>
      <c r="H49" s="12">
        <v>4991</v>
      </c>
      <c r="I49" s="12">
        <v>5006</v>
      </c>
      <c r="J49" s="12">
        <v>4910</v>
      </c>
      <c r="K49" s="12">
        <v>5617</v>
      </c>
      <c r="L49" s="12">
        <v>5042</v>
      </c>
      <c r="M49" s="12">
        <v>4178</v>
      </c>
      <c r="N49" s="12">
        <v>4090</v>
      </c>
      <c r="O49" s="12">
        <v>6178</v>
      </c>
      <c r="P49" s="12">
        <v>4467</v>
      </c>
      <c r="Q49" s="12">
        <v>6503</v>
      </c>
      <c r="R49" s="12">
        <v>3633</v>
      </c>
      <c r="S49" s="12">
        <v>4295</v>
      </c>
      <c r="T49" s="12">
        <v>6486</v>
      </c>
      <c r="U49" s="12">
        <v>4570</v>
      </c>
      <c r="V49" s="12">
        <v>5191</v>
      </c>
      <c r="W49" s="12">
        <v>5663</v>
      </c>
    </row>
    <row r="50" spans="2:23" s="2" customFormat="1" ht="12" customHeight="1">
      <c r="B50" s="10"/>
      <c r="C50" s="13"/>
      <c r="D50" s="11" t="s">
        <v>62</v>
      </c>
      <c r="E50" s="24">
        <v>5629</v>
      </c>
      <c r="F50" s="12">
        <v>5590</v>
      </c>
      <c r="G50" s="12">
        <v>4194</v>
      </c>
      <c r="H50" s="12">
        <v>5271</v>
      </c>
      <c r="I50" s="12">
        <v>5562</v>
      </c>
      <c r="J50" s="12">
        <v>9296</v>
      </c>
      <c r="K50" s="12">
        <v>5074</v>
      </c>
      <c r="L50" s="12">
        <v>5400</v>
      </c>
      <c r="M50" s="12">
        <v>6859</v>
      </c>
      <c r="N50" s="12">
        <v>4569</v>
      </c>
      <c r="O50" s="12">
        <v>4546</v>
      </c>
      <c r="P50" s="12">
        <v>6013</v>
      </c>
      <c r="Q50" s="12">
        <v>5180</v>
      </c>
      <c r="R50" s="12">
        <v>6410</v>
      </c>
      <c r="S50" s="12">
        <v>5709</v>
      </c>
      <c r="T50" s="12">
        <v>6844</v>
      </c>
      <c r="U50" s="12">
        <v>6339</v>
      </c>
      <c r="V50" s="12">
        <v>6248</v>
      </c>
      <c r="W50" s="12">
        <v>5484</v>
      </c>
    </row>
    <row r="51" spans="2:23" s="2" customFormat="1" ht="12" customHeight="1">
      <c r="B51" s="10"/>
      <c r="C51" s="13"/>
      <c r="D51" s="11" t="s">
        <v>63</v>
      </c>
      <c r="E51" s="24">
        <f t="shared" si="0"/>
        <v>13319.333333333334</v>
      </c>
      <c r="F51" s="12">
        <v>3522</v>
      </c>
      <c r="G51" s="12">
        <v>5876</v>
      </c>
      <c r="H51" s="12">
        <v>9981</v>
      </c>
      <c r="I51" s="12">
        <v>6841</v>
      </c>
      <c r="J51" s="12">
        <v>7638</v>
      </c>
      <c r="K51" s="12">
        <v>7264</v>
      </c>
      <c r="L51" s="12">
        <v>6689</v>
      </c>
      <c r="M51" s="12">
        <v>21493</v>
      </c>
      <c r="N51" s="12">
        <v>8155</v>
      </c>
      <c r="O51" s="12">
        <v>32772</v>
      </c>
      <c r="P51" s="12">
        <v>11571</v>
      </c>
      <c r="Q51" s="12">
        <v>38030</v>
      </c>
      <c r="R51" s="12">
        <v>4873</v>
      </c>
      <c r="S51" s="12">
        <v>5603</v>
      </c>
      <c r="T51" s="12">
        <v>10480</v>
      </c>
      <c r="U51" s="12">
        <v>5916</v>
      </c>
      <c r="V51" s="12">
        <v>7209</v>
      </c>
      <c r="W51" s="12">
        <v>6805</v>
      </c>
    </row>
    <row r="52" spans="2:23" s="2" customFormat="1" ht="12" customHeight="1">
      <c r="B52" s="10"/>
      <c r="C52" s="13"/>
      <c r="D52" s="11" t="s">
        <v>64</v>
      </c>
      <c r="E52" s="24">
        <v>4286</v>
      </c>
      <c r="F52" s="12">
        <v>6432</v>
      </c>
      <c r="G52" s="12">
        <v>5391</v>
      </c>
      <c r="H52" s="12">
        <v>3843</v>
      </c>
      <c r="I52" s="12">
        <v>5081</v>
      </c>
      <c r="J52" s="12">
        <v>5266</v>
      </c>
      <c r="K52" s="12">
        <v>3753</v>
      </c>
      <c r="L52" s="12">
        <v>3878</v>
      </c>
      <c r="M52" s="12">
        <v>1571</v>
      </c>
      <c r="N52" s="12">
        <v>3828</v>
      </c>
      <c r="O52" s="12">
        <v>5965</v>
      </c>
      <c r="P52" s="12">
        <v>2859</v>
      </c>
      <c r="Q52" s="12">
        <v>3572</v>
      </c>
      <c r="R52" s="12">
        <v>5003</v>
      </c>
      <c r="S52" s="12">
        <v>4843</v>
      </c>
      <c r="T52" s="12">
        <v>3737</v>
      </c>
      <c r="U52" s="12">
        <v>4913</v>
      </c>
      <c r="V52" s="12">
        <v>4518</v>
      </c>
      <c r="W52" s="12">
        <v>4026</v>
      </c>
    </row>
    <row r="53" spans="2:23" s="2" customFormat="1" ht="12" customHeight="1">
      <c r="B53" s="10"/>
      <c r="C53" s="13"/>
      <c r="D53" s="11" t="s">
        <v>65</v>
      </c>
      <c r="E53" s="24">
        <v>590</v>
      </c>
      <c r="F53" s="12">
        <v>631</v>
      </c>
      <c r="G53" s="12">
        <v>507</v>
      </c>
      <c r="H53" s="12">
        <v>743</v>
      </c>
      <c r="I53" s="12">
        <v>1248</v>
      </c>
      <c r="J53" s="12">
        <v>456</v>
      </c>
      <c r="K53" s="12">
        <v>422</v>
      </c>
      <c r="L53" s="12">
        <v>387</v>
      </c>
      <c r="M53" s="12">
        <v>371</v>
      </c>
      <c r="N53" s="12">
        <v>528</v>
      </c>
      <c r="O53" s="12">
        <v>362</v>
      </c>
      <c r="P53" s="12">
        <v>550</v>
      </c>
      <c r="Q53" s="12">
        <v>882</v>
      </c>
      <c r="R53" s="12">
        <v>487</v>
      </c>
      <c r="S53" s="12">
        <v>280</v>
      </c>
      <c r="T53" s="12">
        <v>903</v>
      </c>
      <c r="U53" s="12">
        <v>961</v>
      </c>
      <c r="V53" s="12">
        <v>451</v>
      </c>
      <c r="W53" s="12">
        <v>416</v>
      </c>
    </row>
    <row r="54" spans="2:23" s="2" customFormat="1" ht="12" customHeight="1">
      <c r="B54" s="10"/>
      <c r="C54" s="13"/>
      <c r="D54" s="11" t="s">
        <v>66</v>
      </c>
      <c r="E54" s="24">
        <f t="shared" si="0"/>
        <v>20043.75</v>
      </c>
      <c r="F54" s="12">
        <v>19585</v>
      </c>
      <c r="G54" s="12">
        <v>12891</v>
      </c>
      <c r="H54" s="12">
        <v>21072</v>
      </c>
      <c r="I54" s="12">
        <v>14536</v>
      </c>
      <c r="J54" s="12">
        <v>25375</v>
      </c>
      <c r="K54" s="12">
        <v>20846</v>
      </c>
      <c r="L54" s="12">
        <v>16586</v>
      </c>
      <c r="M54" s="12">
        <v>23820</v>
      </c>
      <c r="N54" s="12">
        <v>18068</v>
      </c>
      <c r="O54" s="12">
        <v>21167</v>
      </c>
      <c r="P54" s="12">
        <v>16175</v>
      </c>
      <c r="Q54" s="12">
        <v>30404</v>
      </c>
      <c r="R54" s="12">
        <v>17138</v>
      </c>
      <c r="S54" s="12">
        <v>22524</v>
      </c>
      <c r="T54" s="12">
        <v>21144</v>
      </c>
      <c r="U54" s="12">
        <v>19806</v>
      </c>
      <c r="V54" s="12">
        <v>16891</v>
      </c>
      <c r="W54" s="12">
        <v>16968</v>
      </c>
    </row>
    <row r="55" spans="2:23" s="2" customFormat="1" ht="12" customHeight="1">
      <c r="B55" s="10"/>
      <c r="C55" s="13"/>
      <c r="D55" s="11" t="s">
        <v>67</v>
      </c>
      <c r="E55" s="24">
        <f t="shared" si="0"/>
        <v>1233.5833333333333</v>
      </c>
      <c r="F55" s="12">
        <v>1041</v>
      </c>
      <c r="G55" s="12">
        <v>711</v>
      </c>
      <c r="H55" s="12">
        <v>1323</v>
      </c>
      <c r="I55" s="12">
        <v>1197</v>
      </c>
      <c r="J55" s="12">
        <v>1217</v>
      </c>
      <c r="K55" s="12">
        <v>1453</v>
      </c>
      <c r="L55" s="12">
        <v>1244</v>
      </c>
      <c r="M55" s="12">
        <v>1393</v>
      </c>
      <c r="N55" s="12">
        <v>1355</v>
      </c>
      <c r="O55" s="12">
        <v>965</v>
      </c>
      <c r="P55" s="12">
        <v>1446</v>
      </c>
      <c r="Q55" s="12">
        <v>1458</v>
      </c>
      <c r="R55" s="12">
        <v>1216</v>
      </c>
      <c r="S55" s="12">
        <v>1270</v>
      </c>
      <c r="T55" s="12">
        <v>1389</v>
      </c>
      <c r="U55" s="12">
        <v>1706</v>
      </c>
      <c r="V55" s="12">
        <v>1571</v>
      </c>
      <c r="W55" s="12">
        <v>1328</v>
      </c>
    </row>
    <row r="56" spans="2:23" s="2" customFormat="1" ht="12" customHeight="1">
      <c r="B56" s="10"/>
      <c r="C56" s="13"/>
      <c r="D56" s="11" t="s">
        <v>28</v>
      </c>
      <c r="E56" s="24">
        <v>4720</v>
      </c>
      <c r="F56" s="12">
        <v>4836</v>
      </c>
      <c r="G56" s="12">
        <v>5597</v>
      </c>
      <c r="H56" s="12">
        <v>3143</v>
      </c>
      <c r="I56" s="12">
        <v>5074</v>
      </c>
      <c r="J56" s="12">
        <v>4309</v>
      </c>
      <c r="K56" s="12">
        <v>2625</v>
      </c>
      <c r="L56" s="12">
        <v>6132</v>
      </c>
      <c r="M56" s="12">
        <v>1568</v>
      </c>
      <c r="N56" s="12">
        <v>3292</v>
      </c>
      <c r="O56" s="12">
        <v>10137</v>
      </c>
      <c r="P56" s="12">
        <v>4105</v>
      </c>
      <c r="Q56" s="12">
        <v>4828</v>
      </c>
      <c r="R56" s="12">
        <v>7723</v>
      </c>
      <c r="S56" s="12">
        <v>4189</v>
      </c>
      <c r="T56" s="12">
        <v>19445</v>
      </c>
      <c r="U56" s="12">
        <v>17428</v>
      </c>
      <c r="V56" s="12">
        <v>10807</v>
      </c>
      <c r="W56" s="12">
        <v>6857</v>
      </c>
    </row>
    <row r="57" spans="2:23" s="2" customFormat="1" ht="12" customHeight="1">
      <c r="B57" s="10"/>
      <c r="C57" s="13"/>
      <c r="D57" s="11" t="s">
        <v>68</v>
      </c>
      <c r="E57" s="24">
        <v>1305</v>
      </c>
      <c r="F57" s="12">
        <v>1110</v>
      </c>
      <c r="G57" s="12">
        <v>1114</v>
      </c>
      <c r="H57" s="12">
        <v>1244</v>
      </c>
      <c r="I57" s="12">
        <v>1475</v>
      </c>
      <c r="J57" s="12">
        <v>1597</v>
      </c>
      <c r="K57" s="12">
        <v>3990</v>
      </c>
      <c r="L57" s="12">
        <v>1149</v>
      </c>
      <c r="M57" s="12">
        <v>988</v>
      </c>
      <c r="N57" s="12">
        <v>719</v>
      </c>
      <c r="O57" s="12">
        <v>1787</v>
      </c>
      <c r="P57" s="12">
        <v>1278</v>
      </c>
      <c r="Q57" s="12">
        <v>2213</v>
      </c>
      <c r="R57" s="12">
        <v>1313</v>
      </c>
      <c r="S57" s="12">
        <v>1498</v>
      </c>
      <c r="T57" s="12">
        <v>1630</v>
      </c>
      <c r="U57" s="12">
        <v>1443</v>
      </c>
      <c r="V57" s="12">
        <v>1242</v>
      </c>
      <c r="W57" s="12">
        <v>1268</v>
      </c>
    </row>
    <row r="58" spans="2:23" s="2" customFormat="1" ht="12" customHeight="1">
      <c r="B58" s="10"/>
      <c r="C58" s="13"/>
      <c r="D58" s="11" t="s">
        <v>69</v>
      </c>
      <c r="E58" s="24">
        <f t="shared" si="0"/>
        <v>1053.75</v>
      </c>
      <c r="F58" s="12">
        <v>539</v>
      </c>
      <c r="G58" s="12">
        <v>439</v>
      </c>
      <c r="H58" s="12">
        <v>487</v>
      </c>
      <c r="I58" s="12">
        <v>645</v>
      </c>
      <c r="J58" s="12">
        <v>926</v>
      </c>
      <c r="K58" s="12">
        <v>911</v>
      </c>
      <c r="L58" s="12">
        <v>1282</v>
      </c>
      <c r="M58" s="12">
        <v>1273</v>
      </c>
      <c r="N58" s="12">
        <v>1260</v>
      </c>
      <c r="O58" s="12">
        <v>1834</v>
      </c>
      <c r="P58" s="12">
        <v>1395</v>
      </c>
      <c r="Q58" s="12">
        <v>1654</v>
      </c>
      <c r="R58" s="12">
        <v>1477</v>
      </c>
      <c r="S58" s="12">
        <v>2449</v>
      </c>
      <c r="T58" s="12">
        <v>1516</v>
      </c>
      <c r="U58" s="12">
        <v>1057</v>
      </c>
      <c r="V58" s="12">
        <v>897</v>
      </c>
      <c r="W58" s="12">
        <v>796</v>
      </c>
    </row>
    <row r="59" spans="2:23" s="2" customFormat="1" ht="12" customHeight="1">
      <c r="B59" s="10"/>
      <c r="C59" s="13"/>
      <c r="D59" s="11" t="s">
        <v>70</v>
      </c>
      <c r="E59" s="24">
        <f t="shared" si="0"/>
        <v>17766.916666666668</v>
      </c>
      <c r="F59" s="12">
        <v>18349</v>
      </c>
      <c r="G59" s="12">
        <v>15500</v>
      </c>
      <c r="H59" s="12">
        <v>18346</v>
      </c>
      <c r="I59" s="12">
        <v>15361</v>
      </c>
      <c r="J59" s="12">
        <v>16198</v>
      </c>
      <c r="K59" s="12">
        <v>18760</v>
      </c>
      <c r="L59" s="12">
        <v>16327</v>
      </c>
      <c r="M59" s="12">
        <v>12553</v>
      </c>
      <c r="N59" s="12">
        <v>22746</v>
      </c>
      <c r="O59" s="12">
        <v>14229</v>
      </c>
      <c r="P59" s="12">
        <v>12171</v>
      </c>
      <c r="Q59" s="12">
        <v>32663</v>
      </c>
      <c r="R59" s="12">
        <v>20595</v>
      </c>
      <c r="S59" s="12">
        <v>16485</v>
      </c>
      <c r="T59" s="12">
        <v>20474</v>
      </c>
      <c r="U59" s="12">
        <v>17585</v>
      </c>
      <c r="V59" s="12">
        <v>17947</v>
      </c>
      <c r="W59" s="12">
        <v>22681</v>
      </c>
    </row>
    <row r="60" spans="2:23" s="2" customFormat="1" ht="12" customHeight="1">
      <c r="B60" s="10"/>
      <c r="C60" s="13"/>
      <c r="D60" s="11" t="s">
        <v>27</v>
      </c>
      <c r="E60" s="24">
        <f t="shared" si="0"/>
        <v>17836.666666666668</v>
      </c>
      <c r="F60" s="12">
        <v>26094</v>
      </c>
      <c r="G60" s="12">
        <v>9384</v>
      </c>
      <c r="H60" s="12">
        <v>18646</v>
      </c>
      <c r="I60" s="12">
        <v>19730</v>
      </c>
      <c r="J60" s="12">
        <v>11195</v>
      </c>
      <c r="K60" s="12">
        <v>14497</v>
      </c>
      <c r="L60" s="12">
        <v>17271</v>
      </c>
      <c r="M60" s="12">
        <v>17470</v>
      </c>
      <c r="N60" s="12">
        <v>16741</v>
      </c>
      <c r="O60" s="12">
        <v>14397</v>
      </c>
      <c r="P60" s="12">
        <v>18052</v>
      </c>
      <c r="Q60" s="12">
        <v>30563</v>
      </c>
      <c r="R60" s="12">
        <v>31686</v>
      </c>
      <c r="S60" s="12">
        <v>14905</v>
      </c>
      <c r="T60" s="12">
        <v>22389</v>
      </c>
      <c r="U60" s="12">
        <v>21782</v>
      </c>
      <c r="V60" s="12">
        <v>18857</v>
      </c>
      <c r="W60" s="12">
        <v>13803</v>
      </c>
    </row>
    <row r="61" spans="2:5" s="2" customFormat="1" ht="11.25" customHeight="1">
      <c r="B61" s="7"/>
      <c r="C61" s="7"/>
      <c r="D61" s="7"/>
      <c r="E61" s="25"/>
    </row>
    <row r="62" spans="2:5" s="2" customFormat="1" ht="12" customHeight="1">
      <c r="B62" s="8" t="s">
        <v>25</v>
      </c>
      <c r="C62" s="8"/>
      <c r="D62" s="8"/>
      <c r="E62" s="25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15">
    <mergeCell ref="B8:D8"/>
    <mergeCell ref="B10:D10"/>
    <mergeCell ref="R3:W3"/>
    <mergeCell ref="E3:Q3"/>
    <mergeCell ref="B3:D4"/>
    <mergeCell ref="B5:D5"/>
    <mergeCell ref="B6:D6"/>
    <mergeCell ref="B7:D7"/>
    <mergeCell ref="C41:D41"/>
    <mergeCell ref="C47:D47"/>
    <mergeCell ref="C11:D11"/>
    <mergeCell ref="C32:D32"/>
    <mergeCell ref="C37:D37"/>
    <mergeCell ref="C12:D12"/>
    <mergeCell ref="C17:D17"/>
  </mergeCells>
  <dataValidations count="2">
    <dataValidation allowBlank="1" showInputMessage="1" showErrorMessage="1" imeMode="off" sqref="G10:W12 S5:W8 E9:W9 S27:W31 G41:W41 G32:W32 S33:W36 G33:Q36 G37:W37 G38:Q40 S38:W40 H26:W26 G13:Q16 S13:W16 G17:W17 S18:W25 G18:G31 H18:Q25 H27:Q31 E5:Q8 G48:Q60 F10:F41 F42:P42 G47:W47 R42:V42 F43:F60 G43:Q46 S43:W46 S48:W60 E10:E60"/>
    <dataValidation allowBlank="1" showInputMessage="1" showErrorMessage="1" imeMode="on" sqref="E61:H65536 J61:M65536 E1:H4 S4:W4 O61:R65536 T61:W65536 R3:R4 T1:W2 O1:R2 J1:M2 C3:C4 I4:Q4 B1:B8 B10:B65536 D18:D60 C11:C60 A9:D9 D11 X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1999-08-23T05:08:13Z</cp:lastPrinted>
  <dcterms:created xsi:type="dcterms:W3CDTF">1999-06-28T05:42:21Z</dcterms:created>
  <dcterms:modified xsi:type="dcterms:W3CDTF">2002-03-27T04:28:09Z</dcterms:modified>
  <cp:category/>
  <cp:version/>
  <cp:contentType/>
  <cp:contentStatus/>
</cp:coreProperties>
</file>