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521" windowWidth="5910" windowHeight="5280" activeTab="0"/>
  </bookViews>
  <sheets>
    <sheet name="3_建築主及び用途別建築状況" sheetId="1" r:id="rId1"/>
  </sheets>
  <definedNames/>
  <calcPr fullCalcOnLoad="1"/>
</workbook>
</file>

<file path=xl/sharedStrings.xml><?xml version="1.0" encoding="utf-8"?>
<sst xmlns="http://schemas.openxmlformats.org/spreadsheetml/2006/main" count="126" uniqueCount="40">
  <si>
    <t>総数</t>
  </si>
  <si>
    <t>国</t>
  </si>
  <si>
    <t>市町村</t>
  </si>
  <si>
    <t>千円</t>
  </si>
  <si>
    <t>延面積</t>
  </si>
  <si>
    <t>県</t>
  </si>
  <si>
    <t>個人</t>
  </si>
  <si>
    <t>工事費予定額</t>
  </si>
  <si>
    <t>3．建築主別及び用途別建築状況</t>
  </si>
  <si>
    <t>建築主</t>
  </si>
  <si>
    <t>用途別</t>
  </si>
  <si>
    <t>坪</t>
  </si>
  <si>
    <t>会社その他の法人</t>
  </si>
  <si>
    <t>（建築課）</t>
  </si>
  <si>
    <t>居住専用</t>
  </si>
  <si>
    <t>居住・農林水産業併用</t>
  </si>
  <si>
    <t>居住・鉱工業併用</t>
  </si>
  <si>
    <t>居住商業サービス業併用</t>
  </si>
  <si>
    <t>居住・他産業併用</t>
  </si>
  <si>
    <t>産業用</t>
  </si>
  <si>
    <t>鉱工業用</t>
  </si>
  <si>
    <t>農林水産業用</t>
  </si>
  <si>
    <t>商業用</t>
  </si>
  <si>
    <t>公益事業用</t>
  </si>
  <si>
    <t>公務文教用</t>
  </si>
  <si>
    <t>サービス業用</t>
  </si>
  <si>
    <t>その他</t>
  </si>
  <si>
    <t>産業別</t>
  </si>
  <si>
    <t>事務用</t>
  </si>
  <si>
    <t>店舗</t>
  </si>
  <si>
    <t>工場・作業場</t>
  </si>
  <si>
    <t>倉庫</t>
  </si>
  <si>
    <t>車庫</t>
  </si>
  <si>
    <t>学校の校舎</t>
  </si>
  <si>
    <t>病院・診療所</t>
  </si>
  <si>
    <t>旅館・宿泊所</t>
  </si>
  <si>
    <t>劇場・ダンスホール等</t>
  </si>
  <si>
    <t>使途別</t>
  </si>
  <si>
    <t>居住・産業併用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</si>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</sst>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0.0"/>
    <numFmt numFmtId="183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0" xfId="0" applyFont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49" fontId="3" fillId="2" borderId="8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distributed" textRotation="255" wrapText="1"/>
    </xf>
    <xf numFmtId="49" fontId="3" fillId="2" borderId="10" xfId="0" applyNumberFormat="1" applyFont="1" applyFill="1" applyBorder="1" applyAlignment="1">
      <alignment horizontal="center" vertical="distributed" textRotation="255" wrapText="1"/>
    </xf>
    <xf numFmtId="49" fontId="3" fillId="2" borderId="11" xfId="0" applyNumberFormat="1" applyFont="1" applyFill="1" applyBorder="1" applyAlignment="1">
      <alignment horizontal="center" vertical="distributed" textRotation="255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695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50390625" style="6" customWidth="1"/>
    <col min="3" max="3" width="18.75390625" style="6" customWidth="1"/>
    <col min="4" max="15" width="11.125" style="1" customWidth="1"/>
    <col min="16" max="16384" width="9.00390625" style="1" customWidth="1"/>
  </cols>
  <sheetData>
    <row r="1" spans="2:3" ht="14.25">
      <c r="B1" s="5" t="s">
        <v>8</v>
      </c>
      <c r="C1" s="5"/>
    </row>
    <row r="2" ht="12" customHeight="1">
      <c r="M2" s="16" t="s">
        <v>13</v>
      </c>
    </row>
    <row r="3" spans="2:15" s="4" customFormat="1" ht="12" customHeight="1">
      <c r="B3" s="21" t="s">
        <v>9</v>
      </c>
      <c r="C3" s="22"/>
      <c r="D3" s="19" t="s">
        <v>0</v>
      </c>
      <c r="E3" s="20"/>
      <c r="F3" s="19" t="s">
        <v>1</v>
      </c>
      <c r="G3" s="20"/>
      <c r="H3" s="19" t="s">
        <v>5</v>
      </c>
      <c r="I3" s="20"/>
      <c r="J3" s="19" t="s">
        <v>2</v>
      </c>
      <c r="K3" s="20"/>
      <c r="L3" s="19" t="s">
        <v>12</v>
      </c>
      <c r="M3" s="20"/>
      <c r="N3" s="19" t="s">
        <v>6</v>
      </c>
      <c r="O3" s="20"/>
    </row>
    <row r="4" spans="2:15" s="4" customFormat="1" ht="12" customHeight="1">
      <c r="B4" s="25" t="s">
        <v>10</v>
      </c>
      <c r="C4" s="26"/>
      <c r="D4" s="15" t="s">
        <v>4</v>
      </c>
      <c r="E4" s="14" t="s">
        <v>7</v>
      </c>
      <c r="F4" s="13" t="s">
        <v>4</v>
      </c>
      <c r="G4" s="14" t="s">
        <v>7</v>
      </c>
      <c r="H4" s="13" t="s">
        <v>4</v>
      </c>
      <c r="I4" s="14" t="s">
        <v>7</v>
      </c>
      <c r="J4" s="13" t="s">
        <v>4</v>
      </c>
      <c r="K4" s="14" t="s">
        <v>7</v>
      </c>
      <c r="L4" s="13" t="s">
        <v>4</v>
      </c>
      <c r="M4" s="14" t="s">
        <v>7</v>
      </c>
      <c r="N4" s="13" t="s">
        <v>4</v>
      </c>
      <c r="O4" s="14" t="s">
        <v>7</v>
      </c>
    </row>
    <row r="5" spans="2:15" s="2" customFormat="1" ht="12" customHeight="1">
      <c r="B5" s="23"/>
      <c r="C5" s="24"/>
      <c r="D5" s="3" t="s">
        <v>11</v>
      </c>
      <c r="E5" s="3" t="s">
        <v>3</v>
      </c>
      <c r="F5" s="3" t="s">
        <v>11</v>
      </c>
      <c r="G5" s="3" t="s">
        <v>3</v>
      </c>
      <c r="H5" s="3" t="s">
        <v>11</v>
      </c>
      <c r="I5" s="3" t="s">
        <v>3</v>
      </c>
      <c r="J5" s="3" t="s">
        <v>11</v>
      </c>
      <c r="K5" s="3" t="s">
        <v>3</v>
      </c>
      <c r="L5" s="3" t="s">
        <v>11</v>
      </c>
      <c r="M5" s="3" t="s">
        <v>3</v>
      </c>
      <c r="N5" s="3" t="s">
        <v>11</v>
      </c>
      <c r="O5" s="3" t="s">
        <v>3</v>
      </c>
    </row>
    <row r="6" spans="2:15" s="2" customFormat="1" ht="12" customHeight="1">
      <c r="B6" s="30" t="s">
        <v>0</v>
      </c>
      <c r="C6" s="31"/>
      <c r="D6" s="11">
        <f>SUM(F6,H6,J6,L6,N6)</f>
        <v>146092</v>
      </c>
      <c r="E6" s="11">
        <f>SUM(G6,I6,K6,M6,O6)</f>
        <v>2625670</v>
      </c>
      <c r="F6" s="11">
        <f>SUM(F8,F7,F13)</f>
        <v>2968</v>
      </c>
      <c r="G6" s="11">
        <f aca="true" t="shared" si="0" ref="G6:O6">SUM(G8,G7,G13)</f>
        <v>77778</v>
      </c>
      <c r="H6" s="11">
        <f t="shared" si="0"/>
        <v>3038</v>
      </c>
      <c r="I6" s="11">
        <f t="shared" si="0"/>
        <v>85571</v>
      </c>
      <c r="J6" s="11">
        <f t="shared" si="0"/>
        <v>16583</v>
      </c>
      <c r="K6" s="11">
        <f t="shared" si="0"/>
        <v>447340</v>
      </c>
      <c r="L6" s="11">
        <f t="shared" si="0"/>
        <v>24745</v>
      </c>
      <c r="M6" s="11">
        <f t="shared" si="0"/>
        <v>548085</v>
      </c>
      <c r="N6" s="11">
        <f t="shared" si="0"/>
        <v>98758</v>
      </c>
      <c r="O6" s="11">
        <f t="shared" si="0"/>
        <v>1466896</v>
      </c>
    </row>
    <row r="7" spans="2:15" s="2" customFormat="1" ht="12" customHeight="1">
      <c r="B7" s="32" t="s">
        <v>14</v>
      </c>
      <c r="C7" s="33"/>
      <c r="D7" s="10">
        <f aca="true" t="shared" si="1" ref="D7:D30">SUM(F7,H7,J7,L7,N7)</f>
        <v>27996</v>
      </c>
      <c r="E7" s="10">
        <f aca="true" t="shared" si="2" ref="E7:E30">SUM(G7,I7,K7,M7,O7)</f>
        <v>557583</v>
      </c>
      <c r="F7" s="10">
        <v>921</v>
      </c>
      <c r="G7" s="10">
        <v>10960</v>
      </c>
      <c r="H7" s="10">
        <v>1144</v>
      </c>
      <c r="I7" s="10">
        <v>37011</v>
      </c>
      <c r="J7" s="10">
        <v>989</v>
      </c>
      <c r="K7" s="10">
        <v>23840</v>
      </c>
      <c r="L7" s="10">
        <v>2222</v>
      </c>
      <c r="M7" s="10">
        <v>51121</v>
      </c>
      <c r="N7" s="10">
        <v>22720</v>
      </c>
      <c r="O7" s="10">
        <v>434651</v>
      </c>
    </row>
    <row r="8" spans="2:15" s="2" customFormat="1" ht="12" customHeight="1">
      <c r="B8" s="32" t="s">
        <v>38</v>
      </c>
      <c r="C8" s="33"/>
      <c r="D8" s="10">
        <f t="shared" si="1"/>
        <v>41606</v>
      </c>
      <c r="E8" s="10">
        <f t="shared" si="2"/>
        <v>619573</v>
      </c>
      <c r="F8" s="10">
        <f>SUM(F9:F12)</f>
        <v>18</v>
      </c>
      <c r="G8" s="10">
        <f aca="true" t="shared" si="3" ref="G8:O8">SUM(G9:G12)</f>
        <v>563</v>
      </c>
      <c r="H8" s="10" t="s">
        <v>39</v>
      </c>
      <c r="I8" s="10" t="s">
        <v>39</v>
      </c>
      <c r="J8" s="10">
        <f t="shared" si="3"/>
        <v>40</v>
      </c>
      <c r="K8" s="10">
        <f t="shared" si="3"/>
        <v>931</v>
      </c>
      <c r="L8" s="10">
        <f t="shared" si="3"/>
        <v>536</v>
      </c>
      <c r="M8" s="10">
        <f t="shared" si="3"/>
        <v>10547</v>
      </c>
      <c r="N8" s="10">
        <f t="shared" si="3"/>
        <v>41012</v>
      </c>
      <c r="O8" s="10">
        <f t="shared" si="3"/>
        <v>607532</v>
      </c>
    </row>
    <row r="9" spans="2:15" s="2" customFormat="1" ht="12" customHeight="1">
      <c r="B9" s="9"/>
      <c r="C9" s="17" t="s">
        <v>15</v>
      </c>
      <c r="D9" s="10">
        <f t="shared" si="1"/>
        <v>30561</v>
      </c>
      <c r="E9" s="10">
        <f t="shared" si="2"/>
        <v>391554</v>
      </c>
      <c r="F9" s="10">
        <v>18</v>
      </c>
      <c r="G9" s="10">
        <v>563</v>
      </c>
      <c r="H9" s="10" t="s">
        <v>39</v>
      </c>
      <c r="I9" s="10" t="s">
        <v>39</v>
      </c>
      <c r="J9" s="10">
        <v>12</v>
      </c>
      <c r="K9" s="10">
        <v>150</v>
      </c>
      <c r="L9" s="18">
        <v>26</v>
      </c>
      <c r="M9" s="10">
        <v>380</v>
      </c>
      <c r="N9" s="18">
        <v>30505</v>
      </c>
      <c r="O9" s="10">
        <v>390461</v>
      </c>
    </row>
    <row r="10" spans="2:15" s="2" customFormat="1" ht="12" customHeight="1">
      <c r="B10" s="9"/>
      <c r="C10" s="17" t="s">
        <v>16</v>
      </c>
      <c r="D10" s="10">
        <f t="shared" si="1"/>
        <v>1936</v>
      </c>
      <c r="E10" s="10">
        <f t="shared" si="2"/>
        <v>31759</v>
      </c>
      <c r="F10" s="10" t="s">
        <v>39</v>
      </c>
      <c r="G10" s="10" t="s">
        <v>39</v>
      </c>
      <c r="H10" s="10" t="s">
        <v>39</v>
      </c>
      <c r="I10" s="10" t="s">
        <v>39</v>
      </c>
      <c r="J10" s="10" t="s">
        <v>39</v>
      </c>
      <c r="K10" s="10" t="s">
        <v>39</v>
      </c>
      <c r="L10" s="18">
        <v>76</v>
      </c>
      <c r="M10" s="10">
        <v>1480</v>
      </c>
      <c r="N10" s="18">
        <v>1860</v>
      </c>
      <c r="O10" s="10">
        <v>30279</v>
      </c>
    </row>
    <row r="11" spans="2:15" s="2" customFormat="1" ht="12" customHeight="1">
      <c r="B11" s="9"/>
      <c r="C11" s="17" t="s">
        <v>17</v>
      </c>
      <c r="D11" s="10">
        <f t="shared" si="1"/>
        <v>8663</v>
      </c>
      <c r="E11" s="10">
        <f t="shared" si="2"/>
        <v>187252</v>
      </c>
      <c r="F11" s="10" t="s">
        <v>39</v>
      </c>
      <c r="G11" s="10" t="s">
        <v>39</v>
      </c>
      <c r="H11" s="10" t="s">
        <v>39</v>
      </c>
      <c r="I11" s="10" t="s">
        <v>39</v>
      </c>
      <c r="J11" s="10">
        <v>15</v>
      </c>
      <c r="K11" s="10">
        <v>381</v>
      </c>
      <c r="L11" s="18">
        <v>169</v>
      </c>
      <c r="M11" s="10">
        <v>3923</v>
      </c>
      <c r="N11" s="18">
        <v>8479</v>
      </c>
      <c r="O11" s="10">
        <v>182948</v>
      </c>
    </row>
    <row r="12" spans="2:15" s="2" customFormat="1" ht="12" customHeight="1">
      <c r="B12" s="9"/>
      <c r="C12" s="17" t="s">
        <v>18</v>
      </c>
      <c r="D12" s="10">
        <f t="shared" si="1"/>
        <v>446</v>
      </c>
      <c r="E12" s="10">
        <f t="shared" si="2"/>
        <v>9008</v>
      </c>
      <c r="F12" s="10" t="s">
        <v>39</v>
      </c>
      <c r="G12" s="10" t="s">
        <v>39</v>
      </c>
      <c r="H12" s="10" t="s">
        <v>39</v>
      </c>
      <c r="I12" s="10" t="s">
        <v>39</v>
      </c>
      <c r="J12" s="10">
        <v>13</v>
      </c>
      <c r="K12" s="10">
        <v>400</v>
      </c>
      <c r="L12" s="18">
        <v>265</v>
      </c>
      <c r="M12" s="10">
        <v>4764</v>
      </c>
      <c r="N12" s="18">
        <v>168</v>
      </c>
      <c r="O12" s="10">
        <v>3844</v>
      </c>
    </row>
    <row r="13" spans="2:15" s="2" customFormat="1" ht="12" customHeight="1">
      <c r="B13" s="32" t="s">
        <v>19</v>
      </c>
      <c r="C13" s="33"/>
      <c r="D13" s="10">
        <f t="shared" si="1"/>
        <v>76490</v>
      </c>
      <c r="E13" s="10">
        <f t="shared" si="2"/>
        <v>1448514</v>
      </c>
      <c r="F13" s="10">
        <f>SUM(F14:F20)</f>
        <v>2029</v>
      </c>
      <c r="G13" s="10">
        <f aca="true" t="shared" si="4" ref="G13:O13">SUM(G14:G20)</f>
        <v>66255</v>
      </c>
      <c r="H13" s="10">
        <f t="shared" si="4"/>
        <v>1894</v>
      </c>
      <c r="I13" s="10">
        <f t="shared" si="4"/>
        <v>48560</v>
      </c>
      <c r="J13" s="10">
        <f t="shared" si="4"/>
        <v>15554</v>
      </c>
      <c r="K13" s="10">
        <f t="shared" si="4"/>
        <v>422569</v>
      </c>
      <c r="L13" s="10">
        <f t="shared" si="4"/>
        <v>21987</v>
      </c>
      <c r="M13" s="10">
        <f t="shared" si="4"/>
        <v>486417</v>
      </c>
      <c r="N13" s="10">
        <f t="shared" si="4"/>
        <v>35026</v>
      </c>
      <c r="O13" s="10">
        <f t="shared" si="4"/>
        <v>424713</v>
      </c>
    </row>
    <row r="14" spans="2:15" s="2" customFormat="1" ht="12" customHeight="1">
      <c r="B14" s="27" t="s">
        <v>27</v>
      </c>
      <c r="C14" s="17" t="s">
        <v>21</v>
      </c>
      <c r="D14" s="10">
        <f t="shared" si="1"/>
        <v>22970</v>
      </c>
      <c r="E14" s="10">
        <f t="shared" si="2"/>
        <v>238068</v>
      </c>
      <c r="F14" s="10">
        <v>2</v>
      </c>
      <c r="G14" s="10">
        <v>35</v>
      </c>
      <c r="H14" s="10">
        <v>17</v>
      </c>
      <c r="I14" s="10">
        <v>476</v>
      </c>
      <c r="J14" s="10" t="s">
        <v>39</v>
      </c>
      <c r="K14" s="10" t="s">
        <v>39</v>
      </c>
      <c r="L14" s="18">
        <v>2211</v>
      </c>
      <c r="M14" s="10">
        <v>55451</v>
      </c>
      <c r="N14" s="18">
        <v>20740</v>
      </c>
      <c r="O14" s="10">
        <v>182106</v>
      </c>
    </row>
    <row r="15" spans="2:15" s="2" customFormat="1" ht="12" customHeight="1">
      <c r="B15" s="28"/>
      <c r="C15" s="17" t="s">
        <v>20</v>
      </c>
      <c r="D15" s="10">
        <f t="shared" si="1"/>
        <v>18201</v>
      </c>
      <c r="E15" s="10">
        <f t="shared" si="2"/>
        <v>276612</v>
      </c>
      <c r="F15" s="10">
        <v>602</v>
      </c>
      <c r="G15" s="10">
        <v>20040</v>
      </c>
      <c r="H15" s="10" t="s">
        <v>39</v>
      </c>
      <c r="I15" s="10" t="s">
        <v>39</v>
      </c>
      <c r="J15" s="10">
        <v>20</v>
      </c>
      <c r="K15" s="10">
        <v>596</v>
      </c>
      <c r="L15" s="18">
        <v>11753</v>
      </c>
      <c r="M15" s="10">
        <v>184886</v>
      </c>
      <c r="N15" s="18">
        <v>5826</v>
      </c>
      <c r="O15" s="10">
        <v>71090</v>
      </c>
    </row>
    <row r="16" spans="2:15" s="2" customFormat="1" ht="12" customHeight="1">
      <c r="B16" s="28"/>
      <c r="C16" s="17" t="s">
        <v>22</v>
      </c>
      <c r="D16" s="10">
        <f t="shared" si="1"/>
        <v>6158</v>
      </c>
      <c r="E16" s="10">
        <f t="shared" si="2"/>
        <v>107995</v>
      </c>
      <c r="F16" s="10" t="s">
        <v>39</v>
      </c>
      <c r="G16" s="10" t="s">
        <v>39</v>
      </c>
      <c r="H16" s="10" t="s">
        <v>39</v>
      </c>
      <c r="I16" s="10" t="s">
        <v>39</v>
      </c>
      <c r="J16" s="10" t="s">
        <v>39</v>
      </c>
      <c r="K16" s="10" t="s">
        <v>39</v>
      </c>
      <c r="L16" s="18">
        <v>2537</v>
      </c>
      <c r="M16" s="10">
        <v>55821</v>
      </c>
      <c r="N16" s="18">
        <v>3621</v>
      </c>
      <c r="O16" s="10">
        <v>52174</v>
      </c>
    </row>
    <row r="17" spans="2:15" s="2" customFormat="1" ht="12" customHeight="1">
      <c r="B17" s="28"/>
      <c r="C17" s="17" t="s">
        <v>23</v>
      </c>
      <c r="D17" s="10">
        <f t="shared" si="1"/>
        <v>3340</v>
      </c>
      <c r="E17" s="10">
        <f t="shared" si="2"/>
        <v>137802</v>
      </c>
      <c r="F17" s="10">
        <v>299</v>
      </c>
      <c r="G17" s="10">
        <v>10927</v>
      </c>
      <c r="H17" s="10" t="s">
        <v>39</v>
      </c>
      <c r="I17" s="10" t="s">
        <v>39</v>
      </c>
      <c r="J17" s="10">
        <v>171</v>
      </c>
      <c r="K17" s="10">
        <v>4936</v>
      </c>
      <c r="L17" s="18">
        <v>2773</v>
      </c>
      <c r="M17" s="10">
        <v>121049</v>
      </c>
      <c r="N17" s="18">
        <v>97</v>
      </c>
      <c r="O17" s="10">
        <v>890</v>
      </c>
    </row>
    <row r="18" spans="2:15" s="2" customFormat="1" ht="12" customHeight="1">
      <c r="B18" s="28"/>
      <c r="C18" s="17" t="s">
        <v>24</v>
      </c>
      <c r="D18" s="10">
        <f t="shared" si="1"/>
        <v>19166</v>
      </c>
      <c r="E18" s="10">
        <f t="shared" si="2"/>
        <v>515880</v>
      </c>
      <c r="F18" s="10">
        <v>1126</v>
      </c>
      <c r="G18" s="10">
        <v>35253</v>
      </c>
      <c r="H18" s="10">
        <v>1804</v>
      </c>
      <c r="I18" s="10">
        <v>45284</v>
      </c>
      <c r="J18" s="10">
        <v>14449</v>
      </c>
      <c r="K18" s="10">
        <v>391463</v>
      </c>
      <c r="L18" s="18">
        <v>1320</v>
      </c>
      <c r="M18" s="10">
        <v>32892</v>
      </c>
      <c r="N18" s="18">
        <v>467</v>
      </c>
      <c r="O18" s="10">
        <v>10988</v>
      </c>
    </row>
    <row r="19" spans="2:15" s="2" customFormat="1" ht="12" customHeight="1">
      <c r="B19" s="28"/>
      <c r="C19" s="17" t="s">
        <v>25</v>
      </c>
      <c r="D19" s="10">
        <f t="shared" si="1"/>
        <v>6651</v>
      </c>
      <c r="E19" s="10">
        <f t="shared" si="2"/>
        <v>171988</v>
      </c>
      <c r="F19" s="10" t="s">
        <v>39</v>
      </c>
      <c r="G19" s="10" t="s">
        <v>39</v>
      </c>
      <c r="H19" s="10">
        <v>73</v>
      </c>
      <c r="I19" s="10">
        <v>2800</v>
      </c>
      <c r="J19" s="10">
        <v>910</v>
      </c>
      <c r="K19" s="10">
        <v>25405</v>
      </c>
      <c r="L19" s="18">
        <v>1393</v>
      </c>
      <c r="M19" s="10">
        <v>36318</v>
      </c>
      <c r="N19" s="18">
        <v>4275</v>
      </c>
      <c r="O19" s="10">
        <v>107465</v>
      </c>
    </row>
    <row r="20" spans="2:15" s="2" customFormat="1" ht="12" customHeight="1">
      <c r="B20" s="29"/>
      <c r="C20" s="17" t="s">
        <v>26</v>
      </c>
      <c r="D20" s="10">
        <f t="shared" si="1"/>
        <v>4</v>
      </c>
      <c r="E20" s="10">
        <f t="shared" si="2"/>
        <v>169</v>
      </c>
      <c r="F20" s="10" t="s">
        <v>39</v>
      </c>
      <c r="G20" s="10" t="s">
        <v>39</v>
      </c>
      <c r="H20" s="10" t="s">
        <v>39</v>
      </c>
      <c r="I20" s="10" t="s">
        <v>39</v>
      </c>
      <c r="J20" s="10">
        <v>4</v>
      </c>
      <c r="K20" s="10">
        <v>169</v>
      </c>
      <c r="L20" s="18" t="s">
        <v>39</v>
      </c>
      <c r="M20" s="10" t="s">
        <v>39</v>
      </c>
      <c r="N20" s="18" t="s">
        <v>39</v>
      </c>
      <c r="O20" s="10" t="s">
        <v>39</v>
      </c>
    </row>
    <row r="21" spans="2:15" s="2" customFormat="1" ht="12" customHeight="1">
      <c r="B21" s="27" t="s">
        <v>37</v>
      </c>
      <c r="C21" s="17" t="s">
        <v>28</v>
      </c>
      <c r="D21" s="10">
        <f t="shared" si="1"/>
        <v>7843</v>
      </c>
      <c r="E21" s="10">
        <f t="shared" si="2"/>
        <v>259509</v>
      </c>
      <c r="F21" s="10">
        <v>602</v>
      </c>
      <c r="G21" s="10">
        <v>18617</v>
      </c>
      <c r="H21" s="10">
        <v>404</v>
      </c>
      <c r="I21" s="10">
        <v>9588</v>
      </c>
      <c r="J21" s="10">
        <v>2335</v>
      </c>
      <c r="K21" s="10">
        <v>119932</v>
      </c>
      <c r="L21" s="18">
        <v>4003</v>
      </c>
      <c r="M21" s="10">
        <v>101951</v>
      </c>
      <c r="N21" s="18">
        <v>499</v>
      </c>
      <c r="O21" s="10">
        <v>9421</v>
      </c>
    </row>
    <row r="22" spans="2:15" s="2" customFormat="1" ht="12" customHeight="1">
      <c r="B22" s="28"/>
      <c r="C22" s="17" t="s">
        <v>29</v>
      </c>
      <c r="D22" s="10">
        <f t="shared" si="1"/>
        <v>1274</v>
      </c>
      <c r="E22" s="10">
        <f t="shared" si="2"/>
        <v>26657</v>
      </c>
      <c r="F22" s="10" t="s">
        <v>39</v>
      </c>
      <c r="G22" s="10" t="s">
        <v>39</v>
      </c>
      <c r="H22" s="10" t="s">
        <v>39</v>
      </c>
      <c r="I22" s="10" t="s">
        <v>39</v>
      </c>
      <c r="J22" s="10" t="s">
        <v>39</v>
      </c>
      <c r="K22" s="10" t="s">
        <v>39</v>
      </c>
      <c r="L22" s="18">
        <v>118</v>
      </c>
      <c r="M22" s="10">
        <v>4840</v>
      </c>
      <c r="N22" s="18">
        <v>1156</v>
      </c>
      <c r="O22" s="10">
        <v>21817</v>
      </c>
    </row>
    <row r="23" spans="2:15" s="2" customFormat="1" ht="12" customHeight="1">
      <c r="B23" s="28"/>
      <c r="C23" s="17" t="s">
        <v>30</v>
      </c>
      <c r="D23" s="10">
        <f t="shared" si="1"/>
        <v>32330</v>
      </c>
      <c r="E23" s="10">
        <f t="shared" si="2"/>
        <v>383650</v>
      </c>
      <c r="F23" s="10" t="s">
        <v>39</v>
      </c>
      <c r="G23" s="10" t="s">
        <v>39</v>
      </c>
      <c r="H23" s="10" t="s">
        <v>39</v>
      </c>
      <c r="I23" s="10" t="s">
        <v>39</v>
      </c>
      <c r="J23" s="10">
        <v>136</v>
      </c>
      <c r="K23" s="10">
        <v>4576</v>
      </c>
      <c r="L23" s="18">
        <v>9551</v>
      </c>
      <c r="M23" s="10">
        <v>165006</v>
      </c>
      <c r="N23" s="18">
        <v>22643</v>
      </c>
      <c r="O23" s="10">
        <v>214068</v>
      </c>
    </row>
    <row r="24" spans="2:15" s="2" customFormat="1" ht="12" customHeight="1">
      <c r="B24" s="28"/>
      <c r="C24" s="17" t="s">
        <v>31</v>
      </c>
      <c r="D24" s="10">
        <f t="shared" si="1"/>
        <v>8498</v>
      </c>
      <c r="E24" s="10">
        <f t="shared" si="2"/>
        <v>138446</v>
      </c>
      <c r="F24" s="10">
        <v>838</v>
      </c>
      <c r="G24" s="10">
        <v>29333</v>
      </c>
      <c r="H24" s="10">
        <v>15</v>
      </c>
      <c r="I24" s="10">
        <v>195</v>
      </c>
      <c r="J24" s="10">
        <v>100</v>
      </c>
      <c r="K24" s="10">
        <v>1641</v>
      </c>
      <c r="L24" s="18">
        <v>3804</v>
      </c>
      <c r="M24" s="10">
        <v>65778</v>
      </c>
      <c r="N24" s="18">
        <v>3741</v>
      </c>
      <c r="O24" s="10">
        <v>41499</v>
      </c>
    </row>
    <row r="25" spans="2:15" s="2" customFormat="1" ht="12" customHeight="1">
      <c r="B25" s="28"/>
      <c r="C25" s="17" t="s">
        <v>32</v>
      </c>
      <c r="D25" s="10">
        <f t="shared" si="1"/>
        <v>899</v>
      </c>
      <c r="E25" s="10">
        <f t="shared" si="2"/>
        <v>258972</v>
      </c>
      <c r="F25" s="10">
        <v>72</v>
      </c>
      <c r="G25" s="10">
        <v>878</v>
      </c>
      <c r="H25" s="10" t="s">
        <v>39</v>
      </c>
      <c r="I25" s="10" t="s">
        <v>39</v>
      </c>
      <c r="J25" s="10">
        <v>58</v>
      </c>
      <c r="K25" s="10">
        <v>246436</v>
      </c>
      <c r="L25" s="18">
        <v>443</v>
      </c>
      <c r="M25" s="10">
        <v>7705</v>
      </c>
      <c r="N25" s="18">
        <v>326</v>
      </c>
      <c r="O25" s="10">
        <v>3953</v>
      </c>
    </row>
    <row r="26" spans="2:15" s="2" customFormat="1" ht="12" customHeight="1">
      <c r="B26" s="28"/>
      <c r="C26" s="17" t="s">
        <v>33</v>
      </c>
      <c r="D26" s="10">
        <f t="shared" si="1"/>
        <v>13024</v>
      </c>
      <c r="E26" s="10">
        <f t="shared" si="2"/>
        <v>72456</v>
      </c>
      <c r="F26" s="10">
        <v>165</v>
      </c>
      <c r="G26" s="10">
        <v>3780</v>
      </c>
      <c r="H26" s="10">
        <v>1374</v>
      </c>
      <c r="I26" s="10">
        <v>35270</v>
      </c>
      <c r="J26" s="10">
        <v>10909</v>
      </c>
      <c r="K26" s="10">
        <v>21126</v>
      </c>
      <c r="L26" s="18">
        <v>480</v>
      </c>
      <c r="M26" s="10">
        <v>10985</v>
      </c>
      <c r="N26" s="18">
        <v>96</v>
      </c>
      <c r="O26" s="10">
        <v>1295</v>
      </c>
    </row>
    <row r="27" spans="2:15" s="2" customFormat="1" ht="12" customHeight="1">
      <c r="B27" s="28"/>
      <c r="C27" s="17" t="s">
        <v>34</v>
      </c>
      <c r="D27" s="10">
        <f t="shared" si="1"/>
        <v>2382</v>
      </c>
      <c r="E27" s="10">
        <f t="shared" si="2"/>
        <v>38628</v>
      </c>
      <c r="F27" s="10" t="s">
        <v>39</v>
      </c>
      <c r="G27" s="10" t="s">
        <v>39</v>
      </c>
      <c r="H27" s="10" t="s">
        <v>39</v>
      </c>
      <c r="I27" s="10" t="s">
        <v>39</v>
      </c>
      <c r="J27" s="10">
        <v>757</v>
      </c>
      <c r="K27" s="10" t="s">
        <v>39</v>
      </c>
      <c r="L27" s="18">
        <v>752</v>
      </c>
      <c r="M27" s="10">
        <v>21075</v>
      </c>
      <c r="N27" s="18">
        <v>873</v>
      </c>
      <c r="O27" s="10">
        <v>17553</v>
      </c>
    </row>
    <row r="28" spans="2:15" s="2" customFormat="1" ht="12" customHeight="1">
      <c r="B28" s="28"/>
      <c r="C28" s="17" t="s">
        <v>35</v>
      </c>
      <c r="D28" s="10">
        <f t="shared" si="1"/>
        <v>2315</v>
      </c>
      <c r="E28" s="10">
        <f t="shared" si="2"/>
        <v>70439</v>
      </c>
      <c r="F28" s="10" t="s">
        <v>39</v>
      </c>
      <c r="G28" s="10" t="s">
        <v>39</v>
      </c>
      <c r="H28" s="10" t="s">
        <v>39</v>
      </c>
      <c r="I28" s="10" t="s">
        <v>39</v>
      </c>
      <c r="J28" s="10" t="s">
        <v>39</v>
      </c>
      <c r="K28" s="10">
        <v>646</v>
      </c>
      <c r="L28" s="18">
        <v>199</v>
      </c>
      <c r="M28" s="10">
        <v>4560</v>
      </c>
      <c r="N28" s="18">
        <v>2116</v>
      </c>
      <c r="O28" s="10">
        <v>65233</v>
      </c>
    </row>
    <row r="29" spans="2:15" s="2" customFormat="1" ht="12" customHeight="1">
      <c r="B29" s="28"/>
      <c r="C29" s="17" t="s">
        <v>36</v>
      </c>
      <c r="D29" s="10">
        <f t="shared" si="1"/>
        <v>644</v>
      </c>
      <c r="E29" s="10">
        <f t="shared" si="2"/>
        <v>37236</v>
      </c>
      <c r="F29" s="10" t="s">
        <v>39</v>
      </c>
      <c r="G29" s="10" t="s">
        <v>39</v>
      </c>
      <c r="H29" s="10">
        <v>73</v>
      </c>
      <c r="I29" s="10">
        <v>2800</v>
      </c>
      <c r="J29" s="10">
        <v>46</v>
      </c>
      <c r="K29" s="10">
        <v>25596</v>
      </c>
      <c r="L29" s="18">
        <v>48</v>
      </c>
      <c r="M29" s="10">
        <v>460</v>
      </c>
      <c r="N29" s="18">
        <v>477</v>
      </c>
      <c r="O29" s="10">
        <v>8380</v>
      </c>
    </row>
    <row r="30" spans="2:15" s="2" customFormat="1" ht="12" customHeight="1">
      <c r="B30" s="29"/>
      <c r="C30" s="17" t="s">
        <v>26</v>
      </c>
      <c r="D30" s="10">
        <f t="shared" si="1"/>
        <v>7281</v>
      </c>
      <c r="E30" s="10">
        <f t="shared" si="2"/>
        <v>159905</v>
      </c>
      <c r="F30" s="10">
        <v>352</v>
      </c>
      <c r="G30" s="10">
        <v>13647</v>
      </c>
      <c r="H30" s="10">
        <v>28</v>
      </c>
      <c r="I30" s="10">
        <v>707</v>
      </c>
      <c r="J30" s="10">
        <v>1213</v>
      </c>
      <c r="K30" s="10" t="s">
        <v>39</v>
      </c>
      <c r="L30" s="18">
        <v>2589</v>
      </c>
      <c r="M30" s="10">
        <v>104057</v>
      </c>
      <c r="N30" s="18">
        <v>3099</v>
      </c>
      <c r="O30" s="10">
        <v>41494</v>
      </c>
    </row>
    <row r="31" spans="2:3" s="2" customFormat="1" ht="12" customHeight="1">
      <c r="B31" s="7"/>
      <c r="C31" s="8"/>
    </row>
    <row r="32" spans="2:5" s="2" customFormat="1" ht="12" customHeight="1">
      <c r="B32" s="7"/>
      <c r="C32" s="7"/>
      <c r="D32" s="12"/>
      <c r="E32" s="12"/>
    </row>
    <row r="33" spans="2:3" s="2" customFormat="1" ht="12" customHeight="1">
      <c r="B33" s="7"/>
      <c r="C33" s="7"/>
    </row>
    <row r="34" spans="2:3" ht="14.25">
      <c r="B34" s="5"/>
      <c r="C34" s="7"/>
    </row>
    <row r="35" ht="12" customHeight="1">
      <c r="C35" s="5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15">
    <mergeCell ref="B21:B30"/>
    <mergeCell ref="J3:K3"/>
    <mergeCell ref="H3:I3"/>
    <mergeCell ref="B6:C6"/>
    <mergeCell ref="B7:C7"/>
    <mergeCell ref="B8:C8"/>
    <mergeCell ref="B13:C13"/>
    <mergeCell ref="B14:B20"/>
    <mergeCell ref="N3:O3"/>
    <mergeCell ref="L3:M3"/>
    <mergeCell ref="B3:C3"/>
    <mergeCell ref="B5:C5"/>
    <mergeCell ref="D3:E3"/>
    <mergeCell ref="F3:G3"/>
    <mergeCell ref="B4:C4"/>
  </mergeCells>
  <dataValidations count="2">
    <dataValidation allowBlank="1" showInputMessage="1" showErrorMessage="1" imeMode="off" sqref="D6:O30"/>
    <dataValidation allowBlank="1" showInputMessage="1" showErrorMessage="1" imeMode="on" sqref="A5:IV5"/>
  </dataValidations>
  <printOptions/>
  <pageMargins left="0.75" right="0.75" top="1" bottom="1" header="0.512" footer="0.512"/>
  <pageSetup horizontalDpi="400" verticalDpi="400" orientation="portrait" paperSize="9" scale="64" r:id="rId2"/>
  <headerFooter alignWithMargins="0">
    <oddHeader>&amp;L&amp;F</oddHead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2003-01-10T06:23:28Z</dcterms:modified>
  <cp:category/>
  <cp:version/>
  <cp:contentType/>
  <cp:contentStatus/>
</cp:coreProperties>
</file>