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69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<sst xmlns="http://schemas.openxmlformats.org/spreadsheetml/2006/main" count="96" uniqueCount="41">
  <si>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６</t>
  </si>
  <si>
    <t>３</t>
  </si>
  <si>
    <t>４</t>
  </si>
  <si>
    <t>５</t>
  </si>
  <si>
    <t>総数</t>
  </si>
  <si>
    <t>通常葉書</t>
  </si>
  <si>
    <t>官製</t>
  </si>
  <si>
    <t>私製</t>
  </si>
  <si>
    <t>往復葉書</t>
  </si>
  <si>
    <t>通信教育</t>
  </si>
  <si>
    <t>盲人用点字</t>
  </si>
  <si>
    <t>農産種苗</t>
  </si>
  <si>
    <t>月別</t>
  </si>
  <si>
    <t>その他の</t>
  </si>
  <si>
    <t>市内</t>
  </si>
  <si>
    <t>その他</t>
  </si>
  <si>
    <t>のもの</t>
  </si>
  <si>
    <t>新聞雑誌等</t>
  </si>
  <si>
    <t>特別郵便</t>
  </si>
  <si>
    <t>通</t>
  </si>
  <si>
    <t>２</t>
  </si>
  <si>
    <t>小包</t>
  </si>
  <si>
    <t>葉書</t>
  </si>
  <si>
    <t>低料扱</t>
  </si>
  <si>
    <t>第二種</t>
  </si>
  <si>
    <t>第三種</t>
  </si>
  <si>
    <t>第四種</t>
  </si>
  <si>
    <t>第五種</t>
  </si>
  <si>
    <t>第一種　　　　（書状）</t>
  </si>
  <si>
    <t>昭和32年</t>
  </si>
  <si>
    <t>10</t>
  </si>
  <si>
    <t>11</t>
  </si>
  <si>
    <t>12</t>
  </si>
  <si>
    <t>７</t>
  </si>
  <si>
    <t>８</t>
  </si>
  <si>
    <t>９</t>
  </si>
  <si>
    <t>　１月</t>
  </si>
  <si>
    <t>内有料のもの</t>
  </si>
  <si>
    <t>―</t>
  </si>
  <si>
    <t>169．引受普通通常郵便物数（昭和32年）</t>
  </si>
  <si>
    <t>資料：前橋郵便局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</si>
</sst>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7" fontId="3" fillId="0" borderId="4" xfId="0" applyNumberFormat="1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</xdr:row>
      <xdr:rowOff>38100</xdr:rowOff>
    </xdr:from>
    <xdr:to>
      <xdr:col>2</xdr:col>
      <xdr:colOff>28575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4400" y="12858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38100</xdr:rowOff>
    </xdr:from>
    <xdr:to>
      <xdr:col>2</xdr:col>
      <xdr:colOff>28575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14400" y="15906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38100</xdr:rowOff>
    </xdr:from>
    <xdr:to>
      <xdr:col>2</xdr:col>
      <xdr:colOff>28575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14400" y="18954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14</xdr:row>
      <xdr:rowOff>38100</xdr:rowOff>
    </xdr:from>
    <xdr:to>
      <xdr:col>2</xdr:col>
      <xdr:colOff>28575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14400" y="22002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38100</xdr:rowOff>
    </xdr:from>
    <xdr:to>
      <xdr:col>2</xdr:col>
      <xdr:colOff>28575</xdr:colOff>
      <xdr:row>17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14400" y="25050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18</xdr:row>
      <xdr:rowOff>38100</xdr:rowOff>
    </xdr:from>
    <xdr:to>
      <xdr:col>2</xdr:col>
      <xdr:colOff>28575</xdr:colOff>
      <xdr:row>19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14400" y="28098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20</xdr:row>
      <xdr:rowOff>38100</xdr:rowOff>
    </xdr:from>
    <xdr:to>
      <xdr:col>2</xdr:col>
      <xdr:colOff>28575</xdr:colOff>
      <xdr:row>21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14400" y="31146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22</xdr:row>
      <xdr:rowOff>38100</xdr:rowOff>
    </xdr:from>
    <xdr:to>
      <xdr:col>2</xdr:col>
      <xdr:colOff>28575</xdr:colOff>
      <xdr:row>23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914400" y="34194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24</xdr:row>
      <xdr:rowOff>38100</xdr:rowOff>
    </xdr:from>
    <xdr:to>
      <xdr:col>2</xdr:col>
      <xdr:colOff>28575</xdr:colOff>
      <xdr:row>25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14400" y="37242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26</xdr:row>
      <xdr:rowOff>38100</xdr:rowOff>
    </xdr:from>
    <xdr:to>
      <xdr:col>2</xdr:col>
      <xdr:colOff>28575</xdr:colOff>
      <xdr:row>27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914400" y="40290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28</xdr:row>
      <xdr:rowOff>38100</xdr:rowOff>
    </xdr:from>
    <xdr:to>
      <xdr:col>2</xdr:col>
      <xdr:colOff>28575</xdr:colOff>
      <xdr:row>29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914400" y="43338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30</xdr:row>
      <xdr:rowOff>38100</xdr:rowOff>
    </xdr:from>
    <xdr:to>
      <xdr:col>2</xdr:col>
      <xdr:colOff>28575</xdr:colOff>
      <xdr:row>31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914400" y="46386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6</xdr:row>
      <xdr:rowOff>38100</xdr:rowOff>
    </xdr:from>
    <xdr:to>
      <xdr:col>2</xdr:col>
      <xdr:colOff>28575</xdr:colOff>
      <xdr:row>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914400" y="981075"/>
          <a:ext cx="381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50390625" style="6" customWidth="1"/>
    <col min="3" max="3" width="12.25390625" style="6" bestFit="1" customWidth="1"/>
    <col min="4" max="4" width="12.75390625" style="1" customWidth="1"/>
    <col min="5" max="5" width="10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9.50390625" style="1" customWidth="1"/>
    <col min="10" max="10" width="5.50390625" style="1" customWidth="1"/>
    <col min="11" max="12" width="11.625" style="1" customWidth="1"/>
    <col min="13" max="13" width="10.25390625" style="1" customWidth="1"/>
    <col min="14" max="15" width="8.50390625" style="1" customWidth="1"/>
    <col min="16" max="16" width="10.25390625" style="1" customWidth="1"/>
    <col min="17" max="17" width="8.50390625" style="1" customWidth="1"/>
    <col min="18" max="18" width="11.625" style="1" customWidth="1"/>
    <col min="19" max="20" width="11.625" style="1" bestFit="1" customWidth="1"/>
    <col min="21" max="16384" width="9.00390625" style="1" customWidth="1"/>
  </cols>
  <sheetData>
    <row r="1" spans="2:3" ht="14.25">
      <c r="B1" s="5" t="s">
        <v>39</v>
      </c>
      <c r="C1" s="5"/>
    </row>
    <row r="2" spans="2:3" ht="12" customHeight="1">
      <c r="B2" s="5"/>
      <c r="C2" s="13"/>
    </row>
    <row r="3" spans="2:20" s="4" customFormat="1" ht="12" customHeight="1">
      <c r="B3" s="28" t="s">
        <v>12</v>
      </c>
      <c r="C3" s="29"/>
      <c r="D3" s="36" t="s">
        <v>4</v>
      </c>
      <c r="E3" s="37" t="s">
        <v>28</v>
      </c>
      <c r="F3" s="40" t="s">
        <v>24</v>
      </c>
      <c r="G3" s="41"/>
      <c r="H3" s="41"/>
      <c r="I3" s="41"/>
      <c r="J3" s="42"/>
      <c r="K3" s="36" t="s">
        <v>25</v>
      </c>
      <c r="L3" s="36"/>
      <c r="M3" s="36"/>
      <c r="N3" s="36" t="s">
        <v>26</v>
      </c>
      <c r="O3" s="36"/>
      <c r="P3" s="36"/>
      <c r="Q3" s="36"/>
      <c r="R3" s="40" t="s">
        <v>27</v>
      </c>
      <c r="S3" s="41"/>
      <c r="T3" s="42"/>
    </row>
    <row r="4" spans="2:20" s="4" customFormat="1" ht="12" customHeight="1">
      <c r="B4" s="30"/>
      <c r="C4" s="31"/>
      <c r="D4" s="36"/>
      <c r="E4" s="38"/>
      <c r="F4" s="36" t="s">
        <v>4</v>
      </c>
      <c r="G4" s="36" t="s">
        <v>5</v>
      </c>
      <c r="H4" s="36"/>
      <c r="I4" s="40" t="s">
        <v>8</v>
      </c>
      <c r="J4" s="15" t="s">
        <v>21</v>
      </c>
      <c r="K4" s="42" t="s">
        <v>4</v>
      </c>
      <c r="L4" s="15" t="s">
        <v>23</v>
      </c>
      <c r="M4" s="15" t="s">
        <v>13</v>
      </c>
      <c r="N4" s="36" t="s">
        <v>4</v>
      </c>
      <c r="O4" s="36" t="s">
        <v>9</v>
      </c>
      <c r="P4" s="36" t="s">
        <v>10</v>
      </c>
      <c r="Q4" s="36" t="s">
        <v>11</v>
      </c>
      <c r="R4" s="37" t="s">
        <v>4</v>
      </c>
      <c r="S4" s="37" t="s">
        <v>15</v>
      </c>
      <c r="T4" s="15" t="s">
        <v>14</v>
      </c>
    </row>
    <row r="5" spans="2:20" s="4" customFormat="1" ht="12" customHeight="1">
      <c r="B5" s="32"/>
      <c r="C5" s="33"/>
      <c r="D5" s="36"/>
      <c r="E5" s="39"/>
      <c r="F5" s="36"/>
      <c r="G5" s="12" t="s">
        <v>6</v>
      </c>
      <c r="H5" s="12" t="s">
        <v>7</v>
      </c>
      <c r="I5" s="40"/>
      <c r="J5" s="16" t="s">
        <v>22</v>
      </c>
      <c r="K5" s="42"/>
      <c r="L5" s="16" t="s">
        <v>16</v>
      </c>
      <c r="M5" s="16" t="s">
        <v>17</v>
      </c>
      <c r="N5" s="36"/>
      <c r="O5" s="36"/>
      <c r="P5" s="36"/>
      <c r="Q5" s="36"/>
      <c r="R5" s="39"/>
      <c r="S5" s="39"/>
      <c r="T5" s="16" t="s">
        <v>18</v>
      </c>
    </row>
    <row r="6" spans="2:20" s="2" customFormat="1" ht="12" customHeight="1">
      <c r="B6" s="21"/>
      <c r="C6" s="22"/>
      <c r="D6" s="2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18"/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  <c r="S6" s="3" t="s">
        <v>19</v>
      </c>
      <c r="T6" s="3" t="s">
        <v>19</v>
      </c>
    </row>
    <row r="7" spans="2:20" s="2" customFormat="1" ht="12" customHeight="1">
      <c r="B7" s="35" t="s">
        <v>29</v>
      </c>
      <c r="C7" s="25" t="s">
        <v>4</v>
      </c>
      <c r="D7" s="10">
        <f>SUM(D9,D11,D13,D15,D17,D19,D21,D23,D25,D27,D29,D31)</f>
        <v>38774754</v>
      </c>
      <c r="E7" s="10">
        <f>SUM(E9,E11,E13,E15,E17,E19,E21,E23,E25,E27,E29,E31)</f>
        <v>8847882</v>
      </c>
      <c r="F7" s="10">
        <f aca="true" t="shared" si="0" ref="F7:T7">SUM(F9,F11,F13,F15,F17,F19,F21,F23,F25,F27,F29,F31)</f>
        <v>16833176</v>
      </c>
      <c r="G7" s="10">
        <f t="shared" si="0"/>
        <v>12379531</v>
      </c>
      <c r="H7" s="10">
        <f t="shared" si="0"/>
        <v>3805891</v>
      </c>
      <c r="I7" s="10">
        <f t="shared" si="0"/>
        <v>647522</v>
      </c>
      <c r="J7" s="10">
        <f t="shared" si="0"/>
        <v>232</v>
      </c>
      <c r="K7" s="10">
        <f t="shared" si="0"/>
        <v>5082162</v>
      </c>
      <c r="L7" s="10">
        <f t="shared" si="0"/>
        <v>4766671</v>
      </c>
      <c r="M7" s="10">
        <f>SUM(M9,M11,M13,M15,M17,M19,M21,M23,M25,M27,M29,M31)</f>
        <v>315491</v>
      </c>
      <c r="N7" s="10">
        <f t="shared" si="0"/>
        <v>89291</v>
      </c>
      <c r="O7" s="10">
        <f t="shared" si="0"/>
        <v>62194</v>
      </c>
      <c r="P7" s="10">
        <f t="shared" si="0"/>
        <v>10103</v>
      </c>
      <c r="Q7" s="10">
        <f t="shared" si="0"/>
        <v>16994</v>
      </c>
      <c r="R7" s="10">
        <f t="shared" si="0"/>
        <v>7922243</v>
      </c>
      <c r="S7" s="10">
        <f t="shared" si="0"/>
        <v>6407838</v>
      </c>
      <c r="T7" s="10">
        <f t="shared" si="0"/>
        <v>1514405</v>
      </c>
    </row>
    <row r="8" spans="2:20" s="2" customFormat="1" ht="12" customHeight="1">
      <c r="B8" s="35"/>
      <c r="C8" s="25" t="s">
        <v>37</v>
      </c>
      <c r="D8" s="10">
        <f aca="true" t="shared" si="1" ref="D8:T8">SUM(D10,D12,D14,D16,D18,D20,D22,D24,D26,D28,D30,D32)</f>
        <v>37606617</v>
      </c>
      <c r="E8" s="10">
        <f t="shared" si="1"/>
        <v>7997054</v>
      </c>
      <c r="F8" s="10">
        <f t="shared" si="1"/>
        <v>16707912</v>
      </c>
      <c r="G8" s="10">
        <f t="shared" si="1"/>
        <v>12379531</v>
      </c>
      <c r="H8" s="10">
        <f t="shared" si="1"/>
        <v>3715464</v>
      </c>
      <c r="I8" s="10">
        <f t="shared" si="1"/>
        <v>612685</v>
      </c>
      <c r="J8" s="10">
        <f t="shared" si="1"/>
        <v>232</v>
      </c>
      <c r="K8" s="10">
        <f t="shared" si="1"/>
        <v>5079973</v>
      </c>
      <c r="L8" s="10">
        <f t="shared" si="1"/>
        <v>4766671</v>
      </c>
      <c r="M8" s="10">
        <f>SUM(M10,M12,M14,M16,M18,M20,M22,M24,M26,M28,M30,M32)</f>
        <v>313302</v>
      </c>
      <c r="N8" s="10">
        <f t="shared" si="1"/>
        <v>89291</v>
      </c>
      <c r="O8" s="10">
        <f t="shared" si="1"/>
        <v>62194</v>
      </c>
      <c r="P8" s="10">
        <f t="shared" si="1"/>
        <v>10103</v>
      </c>
      <c r="Q8" s="10">
        <f t="shared" si="1"/>
        <v>16994</v>
      </c>
      <c r="R8" s="10">
        <f t="shared" si="1"/>
        <v>7732387</v>
      </c>
      <c r="S8" s="10">
        <f t="shared" si="1"/>
        <v>6217982</v>
      </c>
      <c r="T8" s="10">
        <f t="shared" si="1"/>
        <v>1514405</v>
      </c>
    </row>
    <row r="9" spans="2:20" s="2" customFormat="1" ht="12" customHeight="1">
      <c r="B9" s="34" t="s">
        <v>36</v>
      </c>
      <c r="C9" s="26" t="s">
        <v>4</v>
      </c>
      <c r="D9" s="20">
        <f>SUM(E9,F9,K9,N9,R9)</f>
        <v>2851703</v>
      </c>
      <c r="E9" s="9">
        <v>699948</v>
      </c>
      <c r="F9" s="9">
        <f aca="true" t="shared" si="2" ref="F9:F32">SUM(G9:J9)</f>
        <v>1349493</v>
      </c>
      <c r="G9" s="9">
        <v>1002495</v>
      </c>
      <c r="H9" s="9">
        <v>270663</v>
      </c>
      <c r="I9" s="9">
        <v>76335</v>
      </c>
      <c r="J9" s="9" t="s">
        <v>38</v>
      </c>
      <c r="K9" s="9">
        <f aca="true" t="shared" si="3" ref="K9:K32">SUM(L9:M9)</f>
        <v>286300</v>
      </c>
      <c r="L9" s="9">
        <v>261094</v>
      </c>
      <c r="M9" s="9">
        <v>25206</v>
      </c>
      <c r="N9" s="9">
        <f aca="true" t="shared" si="4" ref="N9:N32">SUM(O9:Q9)</f>
        <v>5683</v>
      </c>
      <c r="O9" s="9">
        <v>4011</v>
      </c>
      <c r="P9" s="9">
        <v>876</v>
      </c>
      <c r="Q9" s="9">
        <v>796</v>
      </c>
      <c r="R9" s="14">
        <f>SUM(S9:T9)</f>
        <v>510279</v>
      </c>
      <c r="S9" s="17">
        <v>452266</v>
      </c>
      <c r="T9" s="17">
        <v>58013</v>
      </c>
    </row>
    <row r="10" spans="2:20" s="2" customFormat="1" ht="12" customHeight="1">
      <c r="B10" s="34"/>
      <c r="C10" s="26" t="s">
        <v>37</v>
      </c>
      <c r="D10" s="20">
        <f aca="true" t="shared" si="5" ref="D10:D32">SUM(E10,F10,K10,N10,R10)</f>
        <v>2772578</v>
      </c>
      <c r="E10" s="9">
        <v>642274</v>
      </c>
      <c r="F10" s="9">
        <f t="shared" si="2"/>
        <v>1344503</v>
      </c>
      <c r="G10" s="9">
        <v>1002495</v>
      </c>
      <c r="H10" s="9">
        <v>266926</v>
      </c>
      <c r="I10" s="9">
        <v>75082</v>
      </c>
      <c r="J10" s="9" t="s">
        <v>38</v>
      </c>
      <c r="K10" s="9">
        <f t="shared" si="3"/>
        <v>286228</v>
      </c>
      <c r="L10" s="9">
        <f>L9</f>
        <v>261094</v>
      </c>
      <c r="M10" s="9">
        <v>25134</v>
      </c>
      <c r="N10" s="9">
        <f t="shared" si="4"/>
        <v>5683</v>
      </c>
      <c r="O10" s="9">
        <f>O9</f>
        <v>4011</v>
      </c>
      <c r="P10" s="9">
        <f>P9</f>
        <v>876</v>
      </c>
      <c r="Q10" s="9">
        <f>Q9</f>
        <v>796</v>
      </c>
      <c r="R10" s="14">
        <f aca="true" t="shared" si="6" ref="R10:R32">SUM(S10:T10)</f>
        <v>493890</v>
      </c>
      <c r="S10" s="17">
        <v>435877</v>
      </c>
      <c r="T10" s="17">
        <v>58013</v>
      </c>
    </row>
    <row r="11" spans="2:20" s="2" customFormat="1" ht="12" customHeight="1">
      <c r="B11" s="34" t="s">
        <v>20</v>
      </c>
      <c r="C11" s="26" t="s">
        <v>4</v>
      </c>
      <c r="D11" s="20">
        <f t="shared" si="5"/>
        <v>2850292</v>
      </c>
      <c r="E11" s="9">
        <v>755080</v>
      </c>
      <c r="F11" s="9">
        <f t="shared" si="2"/>
        <v>1196708</v>
      </c>
      <c r="G11" s="9">
        <v>905077</v>
      </c>
      <c r="H11" s="9">
        <v>241637</v>
      </c>
      <c r="I11" s="9">
        <v>49994</v>
      </c>
      <c r="J11" s="9" t="s">
        <v>38</v>
      </c>
      <c r="K11" s="9">
        <f t="shared" si="3"/>
        <v>341824</v>
      </c>
      <c r="L11" s="9">
        <v>332206</v>
      </c>
      <c r="M11" s="9">
        <v>9618</v>
      </c>
      <c r="N11" s="9">
        <f t="shared" si="4"/>
        <v>8561</v>
      </c>
      <c r="O11" s="9">
        <v>6260</v>
      </c>
      <c r="P11" s="9">
        <v>1057</v>
      </c>
      <c r="Q11" s="9">
        <v>1244</v>
      </c>
      <c r="R11" s="14">
        <f t="shared" si="6"/>
        <v>548119</v>
      </c>
      <c r="S11" s="17">
        <v>482581</v>
      </c>
      <c r="T11" s="17">
        <v>65538</v>
      </c>
    </row>
    <row r="12" spans="2:20" s="2" customFormat="1" ht="12" customHeight="1">
      <c r="B12" s="34"/>
      <c r="C12" s="26" t="s">
        <v>37</v>
      </c>
      <c r="D12" s="20">
        <f t="shared" si="5"/>
        <v>2746352</v>
      </c>
      <c r="E12" s="9">
        <v>684177</v>
      </c>
      <c r="F12" s="9">
        <f t="shared" si="2"/>
        <v>1183909</v>
      </c>
      <c r="G12" s="9">
        <f>G11</f>
        <v>905077</v>
      </c>
      <c r="H12" s="9">
        <v>235774</v>
      </c>
      <c r="I12" s="9">
        <v>43058</v>
      </c>
      <c r="J12" s="9" t="s">
        <v>38</v>
      </c>
      <c r="K12" s="9">
        <f t="shared" si="3"/>
        <v>341680</v>
      </c>
      <c r="L12" s="9">
        <f>L11</f>
        <v>332206</v>
      </c>
      <c r="M12" s="9">
        <v>9474</v>
      </c>
      <c r="N12" s="9">
        <f t="shared" si="4"/>
        <v>8561</v>
      </c>
      <c r="O12" s="9">
        <f>O11</f>
        <v>6260</v>
      </c>
      <c r="P12" s="9">
        <f>P11</f>
        <v>1057</v>
      </c>
      <c r="Q12" s="9">
        <f>Q11</f>
        <v>1244</v>
      </c>
      <c r="R12" s="14">
        <f t="shared" si="6"/>
        <v>528025</v>
      </c>
      <c r="S12" s="17">
        <v>462487</v>
      </c>
      <c r="T12" s="17">
        <f>T11</f>
        <v>65538</v>
      </c>
    </row>
    <row r="13" spans="2:20" s="2" customFormat="1" ht="12" customHeight="1">
      <c r="B13" s="34" t="s">
        <v>1</v>
      </c>
      <c r="C13" s="26" t="s">
        <v>4</v>
      </c>
      <c r="D13" s="20">
        <f t="shared" si="5"/>
        <v>2917638</v>
      </c>
      <c r="E13" s="9">
        <v>774077</v>
      </c>
      <c r="F13" s="9">
        <f t="shared" si="2"/>
        <v>1358931</v>
      </c>
      <c r="G13" s="9">
        <v>989743</v>
      </c>
      <c r="H13" s="9">
        <v>340919</v>
      </c>
      <c r="I13" s="9">
        <v>28242</v>
      </c>
      <c r="J13" s="9">
        <v>27</v>
      </c>
      <c r="K13" s="9">
        <f t="shared" si="3"/>
        <v>289817</v>
      </c>
      <c r="L13" s="9">
        <v>253371</v>
      </c>
      <c r="M13" s="9">
        <v>36446</v>
      </c>
      <c r="N13" s="9">
        <f t="shared" si="4"/>
        <v>6496</v>
      </c>
      <c r="O13" s="9">
        <v>3376</v>
      </c>
      <c r="P13" s="9">
        <v>697</v>
      </c>
      <c r="Q13" s="9">
        <v>2423</v>
      </c>
      <c r="R13" s="14">
        <f t="shared" si="6"/>
        <v>488317</v>
      </c>
      <c r="S13" s="17">
        <v>437174</v>
      </c>
      <c r="T13" s="17">
        <v>51143</v>
      </c>
    </row>
    <row r="14" spans="2:20" s="2" customFormat="1" ht="12" customHeight="1">
      <c r="B14" s="34"/>
      <c r="C14" s="26" t="s">
        <v>37</v>
      </c>
      <c r="D14" s="20">
        <f t="shared" si="5"/>
        <v>2818027</v>
      </c>
      <c r="E14" s="9">
        <v>699873</v>
      </c>
      <c r="F14" s="9">
        <f t="shared" si="2"/>
        <v>1347117</v>
      </c>
      <c r="G14" s="9">
        <f aca="true" t="shared" si="7" ref="G14:G32">G13</f>
        <v>989743</v>
      </c>
      <c r="H14" s="9">
        <v>331769</v>
      </c>
      <c r="I14" s="9">
        <v>25578</v>
      </c>
      <c r="J14" s="9">
        <v>27</v>
      </c>
      <c r="K14" s="9">
        <f t="shared" si="3"/>
        <v>289651</v>
      </c>
      <c r="L14" s="9">
        <f>L13</f>
        <v>253371</v>
      </c>
      <c r="M14" s="9">
        <v>36280</v>
      </c>
      <c r="N14" s="9">
        <f t="shared" si="4"/>
        <v>6496</v>
      </c>
      <c r="O14" s="9">
        <f>O13</f>
        <v>3376</v>
      </c>
      <c r="P14" s="9">
        <f>P13</f>
        <v>697</v>
      </c>
      <c r="Q14" s="9">
        <f>Q13</f>
        <v>2423</v>
      </c>
      <c r="R14" s="14">
        <f t="shared" si="6"/>
        <v>474890</v>
      </c>
      <c r="S14" s="17">
        <v>423747</v>
      </c>
      <c r="T14" s="17">
        <f>T13</f>
        <v>51143</v>
      </c>
    </row>
    <row r="15" spans="2:20" s="2" customFormat="1" ht="12" customHeight="1">
      <c r="B15" s="34" t="s">
        <v>2</v>
      </c>
      <c r="C15" s="26" t="s">
        <v>4</v>
      </c>
      <c r="D15" s="20">
        <f t="shared" si="5"/>
        <v>3173433</v>
      </c>
      <c r="E15" s="9">
        <v>792954</v>
      </c>
      <c r="F15" s="9">
        <f t="shared" si="2"/>
        <v>1538545</v>
      </c>
      <c r="G15" s="9">
        <v>1234979</v>
      </c>
      <c r="H15" s="9">
        <v>245172</v>
      </c>
      <c r="I15" s="9">
        <v>58385</v>
      </c>
      <c r="J15" s="9">
        <v>9</v>
      </c>
      <c r="K15" s="9">
        <f t="shared" si="3"/>
        <v>292561</v>
      </c>
      <c r="L15" s="9">
        <v>270391</v>
      </c>
      <c r="M15" s="9">
        <v>22170</v>
      </c>
      <c r="N15" s="9">
        <f t="shared" si="4"/>
        <v>4810</v>
      </c>
      <c r="O15" s="9">
        <v>2378</v>
      </c>
      <c r="P15" s="9">
        <v>1043</v>
      </c>
      <c r="Q15" s="9">
        <v>1389</v>
      </c>
      <c r="R15" s="14">
        <f t="shared" si="6"/>
        <v>544563</v>
      </c>
      <c r="S15" s="17">
        <v>509490</v>
      </c>
      <c r="T15" s="17">
        <v>35073</v>
      </c>
    </row>
    <row r="16" spans="2:20" s="2" customFormat="1" ht="12" customHeight="1">
      <c r="B16" s="34"/>
      <c r="C16" s="26" t="s">
        <v>37</v>
      </c>
      <c r="D16" s="20">
        <f t="shared" si="5"/>
        <v>3071924</v>
      </c>
      <c r="E16" s="9">
        <v>718589</v>
      </c>
      <c r="F16" s="9">
        <f t="shared" si="2"/>
        <v>1527269</v>
      </c>
      <c r="G16" s="9">
        <f t="shared" si="7"/>
        <v>1234979</v>
      </c>
      <c r="H16" s="9">
        <v>235831</v>
      </c>
      <c r="I16" s="9">
        <v>56450</v>
      </c>
      <c r="J16" s="9">
        <v>9</v>
      </c>
      <c r="K16" s="9">
        <f t="shared" si="3"/>
        <v>292330</v>
      </c>
      <c r="L16" s="9">
        <f>L15</f>
        <v>270391</v>
      </c>
      <c r="M16" s="9">
        <v>21939</v>
      </c>
      <c r="N16" s="9">
        <f t="shared" si="4"/>
        <v>4810</v>
      </c>
      <c r="O16" s="9">
        <f>O15</f>
        <v>2378</v>
      </c>
      <c r="P16" s="9">
        <f>P15</f>
        <v>1043</v>
      </c>
      <c r="Q16" s="9">
        <f>Q15</f>
        <v>1389</v>
      </c>
      <c r="R16" s="14">
        <f t="shared" si="6"/>
        <v>528926</v>
      </c>
      <c r="S16" s="17">
        <v>493853</v>
      </c>
      <c r="T16" s="17">
        <f>T15</f>
        <v>35073</v>
      </c>
    </row>
    <row r="17" spans="2:20" s="2" customFormat="1" ht="12" customHeight="1">
      <c r="B17" s="34" t="s">
        <v>3</v>
      </c>
      <c r="C17" s="26" t="s">
        <v>4</v>
      </c>
      <c r="D17" s="20">
        <f t="shared" si="5"/>
        <v>2974927</v>
      </c>
      <c r="E17" s="9">
        <v>782943</v>
      </c>
      <c r="F17" s="9">
        <f t="shared" si="2"/>
        <v>1311872</v>
      </c>
      <c r="G17" s="9">
        <v>1010494</v>
      </c>
      <c r="H17" s="9">
        <v>242489</v>
      </c>
      <c r="I17" s="9">
        <v>58812</v>
      </c>
      <c r="J17" s="9">
        <v>77</v>
      </c>
      <c r="K17" s="9">
        <f t="shared" si="3"/>
        <v>282562</v>
      </c>
      <c r="L17" s="9">
        <v>254143</v>
      </c>
      <c r="M17" s="9">
        <v>28419</v>
      </c>
      <c r="N17" s="9">
        <f t="shared" si="4"/>
        <v>11014</v>
      </c>
      <c r="O17" s="9">
        <v>7107</v>
      </c>
      <c r="P17" s="9">
        <v>806</v>
      </c>
      <c r="Q17" s="9">
        <v>3101</v>
      </c>
      <c r="R17" s="14">
        <f t="shared" si="6"/>
        <v>586536</v>
      </c>
      <c r="S17" s="17">
        <v>550647</v>
      </c>
      <c r="T17" s="17">
        <v>35889</v>
      </c>
    </row>
    <row r="18" spans="2:20" s="2" customFormat="1" ht="12" customHeight="1">
      <c r="B18" s="34"/>
      <c r="C18" s="26" t="s">
        <v>37</v>
      </c>
      <c r="D18" s="20">
        <f t="shared" si="5"/>
        <v>2871677</v>
      </c>
      <c r="E18" s="9">
        <v>701683</v>
      </c>
      <c r="F18" s="9">
        <f t="shared" si="2"/>
        <v>1301834</v>
      </c>
      <c r="G18" s="9">
        <f t="shared" si="7"/>
        <v>1010494</v>
      </c>
      <c r="H18" s="9">
        <v>235454</v>
      </c>
      <c r="I18" s="9">
        <v>55809</v>
      </c>
      <c r="J18" s="9">
        <v>77</v>
      </c>
      <c r="K18" s="9">
        <f t="shared" si="3"/>
        <v>282363</v>
      </c>
      <c r="L18" s="9">
        <f>L17</f>
        <v>254143</v>
      </c>
      <c r="M18" s="9">
        <v>28220</v>
      </c>
      <c r="N18" s="9">
        <f t="shared" si="4"/>
        <v>11014</v>
      </c>
      <c r="O18" s="9">
        <f>O17</f>
        <v>7107</v>
      </c>
      <c r="P18" s="9">
        <f>P17</f>
        <v>806</v>
      </c>
      <c r="Q18" s="9">
        <f>Q17</f>
        <v>3101</v>
      </c>
      <c r="R18" s="14">
        <f t="shared" si="6"/>
        <v>574783</v>
      </c>
      <c r="S18" s="17">
        <v>538894</v>
      </c>
      <c r="T18" s="17">
        <v>35889</v>
      </c>
    </row>
    <row r="19" spans="2:20" s="2" customFormat="1" ht="12" customHeight="1">
      <c r="B19" s="34" t="s">
        <v>0</v>
      </c>
      <c r="C19" s="26" t="s">
        <v>4</v>
      </c>
      <c r="D19" s="20">
        <f t="shared" si="5"/>
        <v>3154580</v>
      </c>
      <c r="E19" s="9">
        <v>699740</v>
      </c>
      <c r="F19" s="9">
        <f t="shared" si="2"/>
        <v>1279118</v>
      </c>
      <c r="G19" s="9">
        <v>841806</v>
      </c>
      <c r="H19" s="9">
        <v>376171</v>
      </c>
      <c r="I19" s="9">
        <v>61141</v>
      </c>
      <c r="J19" s="9" t="s">
        <v>38</v>
      </c>
      <c r="K19" s="9">
        <f t="shared" si="3"/>
        <v>372550</v>
      </c>
      <c r="L19" s="9">
        <v>347473</v>
      </c>
      <c r="M19" s="9">
        <v>25077</v>
      </c>
      <c r="N19" s="9">
        <f t="shared" si="4"/>
        <v>4782</v>
      </c>
      <c r="O19" s="9">
        <v>3587</v>
      </c>
      <c r="P19" s="9">
        <v>442</v>
      </c>
      <c r="Q19" s="9">
        <v>753</v>
      </c>
      <c r="R19" s="14">
        <f t="shared" si="6"/>
        <v>798390</v>
      </c>
      <c r="S19" s="17">
        <v>571042</v>
      </c>
      <c r="T19" s="17">
        <v>227348</v>
      </c>
    </row>
    <row r="20" spans="2:20" s="2" customFormat="1" ht="12" customHeight="1">
      <c r="B20" s="34"/>
      <c r="C20" s="26" t="s">
        <v>37</v>
      </c>
      <c r="D20" s="20">
        <f t="shared" si="5"/>
        <v>3063470</v>
      </c>
      <c r="E20" s="9">
        <v>634954</v>
      </c>
      <c r="F20" s="9">
        <f t="shared" si="2"/>
        <v>1267552</v>
      </c>
      <c r="G20" s="9">
        <f t="shared" si="7"/>
        <v>841806</v>
      </c>
      <c r="H20" s="9">
        <v>366583</v>
      </c>
      <c r="I20" s="9">
        <v>59163</v>
      </c>
      <c r="J20" s="9" t="s">
        <v>38</v>
      </c>
      <c r="K20" s="9">
        <f t="shared" si="3"/>
        <v>372384</v>
      </c>
      <c r="L20" s="9">
        <f>L19</f>
        <v>347473</v>
      </c>
      <c r="M20" s="9">
        <v>24911</v>
      </c>
      <c r="N20" s="9">
        <f t="shared" si="4"/>
        <v>4782</v>
      </c>
      <c r="O20" s="9">
        <f>O19</f>
        <v>3587</v>
      </c>
      <c r="P20" s="9">
        <f>P19</f>
        <v>442</v>
      </c>
      <c r="Q20" s="9">
        <f>Q19</f>
        <v>753</v>
      </c>
      <c r="R20" s="14">
        <f t="shared" si="6"/>
        <v>783798</v>
      </c>
      <c r="S20" s="17">
        <v>556450</v>
      </c>
      <c r="T20" s="17">
        <f>T19</f>
        <v>227348</v>
      </c>
    </row>
    <row r="21" spans="2:20" s="2" customFormat="1" ht="12" customHeight="1">
      <c r="B21" s="34" t="s">
        <v>33</v>
      </c>
      <c r="C21" s="26" t="s">
        <v>4</v>
      </c>
      <c r="D21" s="20">
        <f t="shared" si="5"/>
        <v>3173430</v>
      </c>
      <c r="E21" s="9">
        <v>742607</v>
      </c>
      <c r="F21" s="9">
        <f t="shared" si="2"/>
        <v>1466229</v>
      </c>
      <c r="G21" s="9">
        <v>1048239</v>
      </c>
      <c r="H21" s="9">
        <v>349547</v>
      </c>
      <c r="I21" s="9">
        <v>68433</v>
      </c>
      <c r="J21" s="9">
        <v>10</v>
      </c>
      <c r="K21" s="9">
        <f t="shared" si="3"/>
        <v>306229</v>
      </c>
      <c r="L21" s="9">
        <v>281750</v>
      </c>
      <c r="M21" s="9">
        <v>24479</v>
      </c>
      <c r="N21" s="9">
        <f t="shared" si="4"/>
        <v>6257</v>
      </c>
      <c r="O21" s="9">
        <v>4394</v>
      </c>
      <c r="P21" s="9">
        <v>700</v>
      </c>
      <c r="Q21" s="9">
        <v>1163</v>
      </c>
      <c r="R21" s="14">
        <f t="shared" si="6"/>
        <v>652108</v>
      </c>
      <c r="S21" s="19">
        <v>541391</v>
      </c>
      <c r="T21" s="17">
        <v>110717</v>
      </c>
    </row>
    <row r="22" spans="2:20" s="2" customFormat="1" ht="12" customHeight="1">
      <c r="B22" s="34"/>
      <c r="C22" s="26" t="s">
        <v>37</v>
      </c>
      <c r="D22" s="20">
        <f t="shared" si="5"/>
        <v>3078809</v>
      </c>
      <c r="E22" s="9">
        <v>671414</v>
      </c>
      <c r="F22" s="9">
        <f t="shared" si="2"/>
        <v>1457090</v>
      </c>
      <c r="G22" s="9">
        <f t="shared" si="7"/>
        <v>1048239</v>
      </c>
      <c r="H22" s="9">
        <v>343354</v>
      </c>
      <c r="I22" s="9">
        <v>65487</v>
      </c>
      <c r="J22" s="9">
        <v>10</v>
      </c>
      <c r="K22" s="9">
        <f t="shared" si="3"/>
        <v>306169</v>
      </c>
      <c r="L22" s="9">
        <f>L21</f>
        <v>281750</v>
      </c>
      <c r="M22" s="9">
        <v>24419</v>
      </c>
      <c r="N22" s="9">
        <f t="shared" si="4"/>
        <v>6257</v>
      </c>
      <c r="O22" s="9">
        <f>O21</f>
        <v>4394</v>
      </c>
      <c r="P22" s="9">
        <f>P21</f>
        <v>700</v>
      </c>
      <c r="Q22" s="9">
        <f>Q21</f>
        <v>1163</v>
      </c>
      <c r="R22" s="14">
        <f t="shared" si="6"/>
        <v>637879</v>
      </c>
      <c r="S22" s="19">
        <v>527162</v>
      </c>
      <c r="T22" s="17">
        <f>T21</f>
        <v>110717</v>
      </c>
    </row>
    <row r="23" spans="2:20" s="2" customFormat="1" ht="12" customHeight="1">
      <c r="B23" s="27" t="s">
        <v>34</v>
      </c>
      <c r="C23" s="26" t="s">
        <v>4</v>
      </c>
      <c r="D23" s="20">
        <f t="shared" si="5"/>
        <v>4148114</v>
      </c>
      <c r="E23" s="9">
        <v>637327</v>
      </c>
      <c r="F23" s="9">
        <f t="shared" si="2"/>
        <v>2010873</v>
      </c>
      <c r="G23" s="9">
        <v>1554794</v>
      </c>
      <c r="H23" s="9">
        <v>427935</v>
      </c>
      <c r="I23" s="9">
        <v>28134</v>
      </c>
      <c r="J23" s="9">
        <v>10</v>
      </c>
      <c r="K23" s="9">
        <f t="shared" si="3"/>
        <v>761509</v>
      </c>
      <c r="L23" s="9">
        <v>734991</v>
      </c>
      <c r="M23" s="9">
        <v>26518</v>
      </c>
      <c r="N23" s="9">
        <f t="shared" si="4"/>
        <v>13744</v>
      </c>
      <c r="O23" s="9">
        <v>9683</v>
      </c>
      <c r="P23" s="9">
        <v>1813</v>
      </c>
      <c r="Q23" s="9">
        <v>2248</v>
      </c>
      <c r="R23" s="14">
        <f t="shared" si="6"/>
        <v>724661</v>
      </c>
      <c r="S23" s="17">
        <v>557624</v>
      </c>
      <c r="T23" s="17">
        <v>167037</v>
      </c>
    </row>
    <row r="24" spans="2:20" s="2" customFormat="1" ht="12" customHeight="1">
      <c r="B24" s="27"/>
      <c r="C24" s="26" t="s">
        <v>37</v>
      </c>
      <c r="D24" s="20">
        <f t="shared" si="5"/>
        <v>4049200</v>
      </c>
      <c r="E24" s="9">
        <v>573724</v>
      </c>
      <c r="F24" s="9">
        <f t="shared" si="2"/>
        <v>2002345</v>
      </c>
      <c r="G24" s="9">
        <f t="shared" si="7"/>
        <v>1554794</v>
      </c>
      <c r="H24" s="9">
        <v>422591</v>
      </c>
      <c r="I24" s="9">
        <v>24950</v>
      </c>
      <c r="J24" s="9">
        <v>10</v>
      </c>
      <c r="K24" s="9">
        <f t="shared" si="3"/>
        <v>761372</v>
      </c>
      <c r="L24" s="9">
        <f>L23</f>
        <v>734991</v>
      </c>
      <c r="M24" s="9">
        <v>26381</v>
      </c>
      <c r="N24" s="9">
        <f t="shared" si="4"/>
        <v>13744</v>
      </c>
      <c r="O24" s="9">
        <f>O23</f>
        <v>9683</v>
      </c>
      <c r="P24" s="9">
        <f>P23</f>
        <v>1813</v>
      </c>
      <c r="Q24" s="9">
        <f>Q23</f>
        <v>2248</v>
      </c>
      <c r="R24" s="14">
        <f t="shared" si="6"/>
        <v>698015</v>
      </c>
      <c r="S24" s="17">
        <v>530978</v>
      </c>
      <c r="T24" s="17">
        <f>T23</f>
        <v>167037</v>
      </c>
    </row>
    <row r="25" spans="2:20" s="2" customFormat="1" ht="12" customHeight="1">
      <c r="B25" s="27" t="s">
        <v>35</v>
      </c>
      <c r="C25" s="26" t="s">
        <v>4</v>
      </c>
      <c r="D25" s="20">
        <f t="shared" si="5"/>
        <v>3367561</v>
      </c>
      <c r="E25" s="9">
        <v>712430</v>
      </c>
      <c r="F25" s="9">
        <f t="shared" si="2"/>
        <v>1191227</v>
      </c>
      <c r="G25" s="9">
        <v>855685</v>
      </c>
      <c r="H25" s="9">
        <v>292388</v>
      </c>
      <c r="I25" s="9">
        <v>43154</v>
      </c>
      <c r="J25" s="9" t="s">
        <v>38</v>
      </c>
      <c r="K25" s="9">
        <f t="shared" si="3"/>
        <v>872214</v>
      </c>
      <c r="L25" s="9">
        <v>840867</v>
      </c>
      <c r="M25" s="9">
        <v>31347</v>
      </c>
      <c r="N25" s="9">
        <f t="shared" si="4"/>
        <v>7488</v>
      </c>
      <c r="O25" s="9">
        <v>5369</v>
      </c>
      <c r="P25" s="9">
        <v>824</v>
      </c>
      <c r="Q25" s="9">
        <v>1295</v>
      </c>
      <c r="R25" s="14">
        <f t="shared" si="6"/>
        <v>584202</v>
      </c>
      <c r="S25" s="17">
        <v>485151</v>
      </c>
      <c r="T25" s="17">
        <v>99051</v>
      </c>
    </row>
    <row r="26" spans="2:20" s="2" customFormat="1" ht="12" customHeight="1">
      <c r="B26" s="27"/>
      <c r="C26" s="26" t="s">
        <v>37</v>
      </c>
      <c r="D26" s="20">
        <f t="shared" si="5"/>
        <v>3275596</v>
      </c>
      <c r="E26" s="9">
        <v>649641</v>
      </c>
      <c r="F26" s="9">
        <f t="shared" si="2"/>
        <v>1179653</v>
      </c>
      <c r="G26" s="9">
        <f t="shared" si="7"/>
        <v>855685</v>
      </c>
      <c r="H26" s="9">
        <v>284856</v>
      </c>
      <c r="I26" s="9">
        <v>39112</v>
      </c>
      <c r="J26" s="9" t="s">
        <v>38</v>
      </c>
      <c r="K26" s="9">
        <f t="shared" si="3"/>
        <v>871732</v>
      </c>
      <c r="L26" s="9">
        <f>L25</f>
        <v>840867</v>
      </c>
      <c r="M26" s="9">
        <v>30865</v>
      </c>
      <c r="N26" s="9">
        <f t="shared" si="4"/>
        <v>7488</v>
      </c>
      <c r="O26" s="9">
        <f>O25</f>
        <v>5369</v>
      </c>
      <c r="P26" s="9">
        <f>P25</f>
        <v>824</v>
      </c>
      <c r="Q26" s="9">
        <f>Q25</f>
        <v>1295</v>
      </c>
      <c r="R26" s="14">
        <f t="shared" si="6"/>
        <v>567082</v>
      </c>
      <c r="S26" s="17">
        <v>468031</v>
      </c>
      <c r="T26" s="17">
        <f>T25</f>
        <v>99051</v>
      </c>
    </row>
    <row r="27" spans="2:20" s="2" customFormat="1" ht="12" customHeight="1">
      <c r="B27" s="27" t="s">
        <v>30</v>
      </c>
      <c r="C27" s="26" t="s">
        <v>4</v>
      </c>
      <c r="D27" s="20">
        <f t="shared" si="5"/>
        <v>3408467</v>
      </c>
      <c r="E27" s="9">
        <v>763704</v>
      </c>
      <c r="F27" s="9">
        <f t="shared" si="2"/>
        <v>1274550</v>
      </c>
      <c r="G27" s="9">
        <v>924839</v>
      </c>
      <c r="H27" s="9">
        <v>311890</v>
      </c>
      <c r="I27" s="9">
        <v>37821</v>
      </c>
      <c r="J27" s="9" t="s">
        <v>38</v>
      </c>
      <c r="K27" s="9">
        <f t="shared" si="3"/>
        <v>658035</v>
      </c>
      <c r="L27" s="9">
        <v>635336</v>
      </c>
      <c r="M27" s="9">
        <v>22699</v>
      </c>
      <c r="N27" s="9">
        <f t="shared" si="4"/>
        <v>5765</v>
      </c>
      <c r="O27" s="9">
        <v>4819</v>
      </c>
      <c r="P27" s="9">
        <v>430</v>
      </c>
      <c r="Q27" s="9">
        <v>516</v>
      </c>
      <c r="R27" s="14">
        <f t="shared" si="6"/>
        <v>706413</v>
      </c>
      <c r="S27" s="17">
        <v>562900</v>
      </c>
      <c r="T27" s="17">
        <v>143513</v>
      </c>
    </row>
    <row r="28" spans="2:20" s="2" customFormat="1" ht="12" customHeight="1">
      <c r="B28" s="27"/>
      <c r="C28" s="26" t="s">
        <v>37</v>
      </c>
      <c r="D28" s="20">
        <f t="shared" si="5"/>
        <v>3315699</v>
      </c>
      <c r="E28" s="9">
        <v>692887</v>
      </c>
      <c r="F28" s="9">
        <f t="shared" si="2"/>
        <v>1268233</v>
      </c>
      <c r="G28" s="9">
        <f t="shared" si="7"/>
        <v>924839</v>
      </c>
      <c r="H28" s="9">
        <v>307343</v>
      </c>
      <c r="I28" s="9">
        <v>36051</v>
      </c>
      <c r="J28" s="9" t="s">
        <v>38</v>
      </c>
      <c r="K28" s="9">
        <f t="shared" si="3"/>
        <v>657768</v>
      </c>
      <c r="L28" s="9">
        <f>L27</f>
        <v>635336</v>
      </c>
      <c r="M28" s="9">
        <v>22432</v>
      </c>
      <c r="N28" s="9">
        <f t="shared" si="4"/>
        <v>5765</v>
      </c>
      <c r="O28" s="9">
        <f>O27</f>
        <v>4819</v>
      </c>
      <c r="P28" s="9">
        <f>P27</f>
        <v>430</v>
      </c>
      <c r="Q28" s="9">
        <f>Q27</f>
        <v>516</v>
      </c>
      <c r="R28" s="14">
        <f t="shared" si="6"/>
        <v>691046</v>
      </c>
      <c r="S28" s="17">
        <v>547533</v>
      </c>
      <c r="T28" s="17">
        <f>T27</f>
        <v>143513</v>
      </c>
    </row>
    <row r="29" spans="2:20" s="2" customFormat="1" ht="12" customHeight="1">
      <c r="B29" s="27" t="s">
        <v>31</v>
      </c>
      <c r="C29" s="26" t="s">
        <v>4</v>
      </c>
      <c r="D29" s="20">
        <f t="shared" si="5"/>
        <v>3286511</v>
      </c>
      <c r="E29" s="9">
        <v>718305</v>
      </c>
      <c r="F29" s="9">
        <f t="shared" si="2"/>
        <v>1390893</v>
      </c>
      <c r="G29" s="9">
        <v>1024190</v>
      </c>
      <c r="H29" s="9">
        <v>303614</v>
      </c>
      <c r="I29" s="9">
        <v>63089</v>
      </c>
      <c r="J29" s="9" t="s">
        <v>38</v>
      </c>
      <c r="K29" s="9">
        <f t="shared" si="3"/>
        <v>307018</v>
      </c>
      <c r="L29" s="9">
        <v>276054</v>
      </c>
      <c r="M29" s="9">
        <v>30964</v>
      </c>
      <c r="N29" s="9">
        <f t="shared" si="4"/>
        <v>8909</v>
      </c>
      <c r="O29" s="9">
        <v>7197</v>
      </c>
      <c r="P29" s="9">
        <v>764</v>
      </c>
      <c r="Q29" s="9">
        <v>948</v>
      </c>
      <c r="R29" s="14">
        <f t="shared" si="6"/>
        <v>861386</v>
      </c>
      <c r="S29" s="17">
        <v>628766</v>
      </c>
      <c r="T29" s="17">
        <v>232620</v>
      </c>
    </row>
    <row r="30" spans="2:20" s="2" customFormat="1" ht="12" customHeight="1">
      <c r="B30" s="27"/>
      <c r="C30" s="26" t="s">
        <v>37</v>
      </c>
      <c r="D30" s="20">
        <f t="shared" si="5"/>
        <v>3181980</v>
      </c>
      <c r="E30" s="9">
        <v>640617</v>
      </c>
      <c r="F30" s="9">
        <f t="shared" si="2"/>
        <v>1377444</v>
      </c>
      <c r="G30" s="9">
        <f t="shared" si="7"/>
        <v>1024190</v>
      </c>
      <c r="H30" s="9">
        <v>293742</v>
      </c>
      <c r="I30" s="9">
        <v>59512</v>
      </c>
      <c r="J30" s="9" t="s">
        <v>38</v>
      </c>
      <c r="K30" s="9">
        <f t="shared" si="3"/>
        <v>306827</v>
      </c>
      <c r="L30" s="9">
        <f>L29</f>
        <v>276054</v>
      </c>
      <c r="M30" s="9">
        <v>30773</v>
      </c>
      <c r="N30" s="9">
        <f t="shared" si="4"/>
        <v>8909</v>
      </c>
      <c r="O30" s="9">
        <f>O29</f>
        <v>7197</v>
      </c>
      <c r="P30" s="9">
        <f>P29</f>
        <v>764</v>
      </c>
      <c r="Q30" s="9">
        <f>Q29</f>
        <v>948</v>
      </c>
      <c r="R30" s="14">
        <f t="shared" si="6"/>
        <v>848183</v>
      </c>
      <c r="S30" s="17">
        <v>615563</v>
      </c>
      <c r="T30" s="17">
        <f>T29</f>
        <v>232620</v>
      </c>
    </row>
    <row r="31" spans="2:20" s="2" customFormat="1" ht="12" customHeight="1">
      <c r="B31" s="27" t="s">
        <v>32</v>
      </c>
      <c r="C31" s="26" t="s">
        <v>4</v>
      </c>
      <c r="D31" s="20">
        <f t="shared" si="5"/>
        <v>3468098</v>
      </c>
      <c r="E31" s="9">
        <v>768767</v>
      </c>
      <c r="F31" s="9">
        <f t="shared" si="2"/>
        <v>1464737</v>
      </c>
      <c r="G31" s="9">
        <v>987190</v>
      </c>
      <c r="H31" s="9">
        <v>403466</v>
      </c>
      <c r="I31" s="9">
        <v>73982</v>
      </c>
      <c r="J31" s="9">
        <v>99</v>
      </c>
      <c r="K31" s="9">
        <f t="shared" si="3"/>
        <v>311543</v>
      </c>
      <c r="L31" s="9">
        <v>278995</v>
      </c>
      <c r="M31" s="24">
        <v>32548</v>
      </c>
      <c r="N31" s="9">
        <f t="shared" si="4"/>
        <v>5782</v>
      </c>
      <c r="O31" s="9">
        <v>4013</v>
      </c>
      <c r="P31" s="9">
        <v>651</v>
      </c>
      <c r="Q31" s="9">
        <v>1118</v>
      </c>
      <c r="R31" s="14">
        <f t="shared" si="6"/>
        <v>917269</v>
      </c>
      <c r="S31" s="17">
        <v>628806</v>
      </c>
      <c r="T31" s="17">
        <v>288463</v>
      </c>
    </row>
    <row r="32" spans="2:20" s="2" customFormat="1" ht="12" customHeight="1">
      <c r="B32" s="27"/>
      <c r="C32" s="26" t="s">
        <v>37</v>
      </c>
      <c r="D32" s="20">
        <f t="shared" si="5"/>
        <v>3361305</v>
      </c>
      <c r="E32" s="9">
        <v>687221</v>
      </c>
      <c r="F32" s="9">
        <f t="shared" si="2"/>
        <v>1450963</v>
      </c>
      <c r="G32" s="9">
        <f t="shared" si="7"/>
        <v>987190</v>
      </c>
      <c r="H32" s="9">
        <v>391241</v>
      </c>
      <c r="I32" s="9">
        <v>72433</v>
      </c>
      <c r="J32" s="9">
        <v>99</v>
      </c>
      <c r="K32" s="9">
        <f t="shared" si="3"/>
        <v>311469</v>
      </c>
      <c r="L32" s="9">
        <f>L31</f>
        <v>278995</v>
      </c>
      <c r="M32" s="9">
        <v>32474</v>
      </c>
      <c r="N32" s="9">
        <f t="shared" si="4"/>
        <v>5782</v>
      </c>
      <c r="O32" s="9">
        <f>O31</f>
        <v>4013</v>
      </c>
      <c r="P32" s="9">
        <f>P31</f>
        <v>651</v>
      </c>
      <c r="Q32" s="9">
        <f>Q31</f>
        <v>1118</v>
      </c>
      <c r="R32" s="14">
        <f t="shared" si="6"/>
        <v>905870</v>
      </c>
      <c r="S32" s="17">
        <v>617407</v>
      </c>
      <c r="T32" s="17">
        <f>T31</f>
        <v>288463</v>
      </c>
    </row>
    <row r="33" spans="2:3" s="2" customFormat="1" ht="12" customHeight="1">
      <c r="B33" s="7"/>
      <c r="C33" s="7"/>
    </row>
    <row r="34" spans="2:3" s="2" customFormat="1" ht="12" customHeight="1">
      <c r="B34" s="8" t="s">
        <v>40</v>
      </c>
      <c r="C34" s="8"/>
    </row>
    <row r="35" s="2" customFormat="1" ht="12" customHeight="1"/>
    <row r="36" s="2" customFormat="1" ht="12" customHeight="1">
      <c r="B36" s="11"/>
    </row>
    <row r="37" spans="2:17" ht="13.5">
      <c r="B37" s="7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3" ht="12" customHeight="1">
      <c r="B38" s="5"/>
      <c r="C38" s="5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mergeCells count="30">
    <mergeCell ref="N3:Q3"/>
    <mergeCell ref="R3:T3"/>
    <mergeCell ref="O4:O5"/>
    <mergeCell ref="P4:P5"/>
    <mergeCell ref="Q4:Q5"/>
    <mergeCell ref="N4:N5"/>
    <mergeCell ref="R4:R5"/>
    <mergeCell ref="S4:S5"/>
    <mergeCell ref="D3:D5"/>
    <mergeCell ref="E3:E5"/>
    <mergeCell ref="K3:M3"/>
    <mergeCell ref="F3:J3"/>
    <mergeCell ref="F4:F5"/>
    <mergeCell ref="G4:H4"/>
    <mergeCell ref="I4:I5"/>
    <mergeCell ref="K4:K5"/>
    <mergeCell ref="B7:B8"/>
    <mergeCell ref="B9:B10"/>
    <mergeCell ref="B11:B12"/>
    <mergeCell ref="B13:B14"/>
    <mergeCell ref="B31:B32"/>
    <mergeCell ref="B3:C5"/>
    <mergeCell ref="B23:B24"/>
    <mergeCell ref="B25:B26"/>
    <mergeCell ref="B27:B28"/>
    <mergeCell ref="B29:B30"/>
    <mergeCell ref="B15:B16"/>
    <mergeCell ref="B17:B18"/>
    <mergeCell ref="B19:B20"/>
    <mergeCell ref="B21:B22"/>
  </mergeCells>
  <dataValidations count="2">
    <dataValidation allowBlank="1" showInputMessage="1" showErrorMessage="1" imeMode="off" sqref="M7:M30 N9:N31 M32:N32 N7:T8 O9:Q32 D7:L32"/>
    <dataValidation allowBlank="1" showInputMessage="1" showErrorMessage="1" imeMode="on" sqref="V6:IV6 K3:K4 H5:H6 N4:Q4 D3:E5 F4:G5 I4:J4 I6:T6 B33:B65536 B1:B3 A6:G6 B7 B21 B19 B17 B15 B13 B11 B9 C2 B23:B31 C7:C32"/>
  </dataValidations>
  <printOptions/>
  <pageMargins left="0.75" right="0.75" top="1" bottom="1" header="0.512" footer="0.512"/>
  <pageSetup horizontalDpi="400" verticalDpi="400" orientation="landscape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2003-01-24T02:53:14Z</dcterms:modified>
  <cp:category/>
  <cp:version/>
  <cp:contentType/>
  <cp:contentStatus/>
</cp:coreProperties>
</file>