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電話施設数" sheetId="1" r:id="rId1"/>
  </sheets>
  <definedNames>
    <definedName name="_xlnm.Print_Area" localSheetId="0">'121_電話施設数'!$A$1:$P$48</definedName>
  </definedNames>
  <calcPr fullCalcOnLoad="1"/>
</workbook>
</file>

<file path=xl/sharedStrings.xml><?xml version="1.0" encoding="utf-8"?>
<sst xmlns="http://schemas.openxmlformats.org/spreadsheetml/2006/main" count="126" uniqueCount="39">
  <si>
    <t>沼田</t>
  </si>
  <si>
    <t>藤岡</t>
  </si>
  <si>
    <t>富岡</t>
  </si>
  <si>
    <t>高崎</t>
  </si>
  <si>
    <t>方式</t>
  </si>
  <si>
    <t>総数</t>
  </si>
  <si>
    <t>自動局</t>
  </si>
  <si>
    <t>磁石局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</si>
  <si>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</si>
  <si>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</si>
  <si>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</si>
  <si>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</si>
  <si>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</si>
  <si>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</si>
  <si>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</si>
  <si>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</si>
  <si>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</si>
  <si>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</si>
  <si>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</si>
  <si>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</si>
  <si>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</si>
  <si>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</si>
  <si>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渋川</t>
  </si>
  <si>
    <t>伊香保</t>
  </si>
  <si>
    <t>共同</t>
  </si>
  <si>
    <t>有線放送接続回線</t>
  </si>
  <si>
    <t>街頭</t>
  </si>
  <si>
    <t>加入電話</t>
  </si>
  <si>
    <t>店頭</t>
  </si>
  <si>
    <t>公衆電話</t>
  </si>
  <si>
    <t>資料：群馬電気通信部</t>
  </si>
  <si>
    <t>局名</t>
  </si>
  <si>
    <t>121．電話施設数 （昭和47年度末）</t>
  </si>
  <si>
    <t>地域集　　団電話</t>
  </si>
  <si>
    <t>単独</t>
  </si>
  <si>
    <t>構内交換</t>
  </si>
  <si>
    <t>内線　　電話機</t>
  </si>
  <si>
    <t>付属　　電話機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</si>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</sst>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9" fontId="6" fillId="0" borderId="1" xfId="0" applyNumberFormat="1" applyFont="1" applyFill="1" applyBorder="1" applyAlignment="1">
      <alignment horizontal="distributed" vertical="center" wrapText="1"/>
    </xf>
    <xf numFmtId="49" fontId="6" fillId="0" borderId="2" xfId="0" applyNumberFormat="1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0" borderId="5" xfId="0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38" fontId="6" fillId="0" borderId="3" xfId="16" applyFont="1" applyBorder="1" applyAlignment="1">
      <alignment horizontal="right" vertical="top" wrapText="1"/>
    </xf>
    <xf numFmtId="38" fontId="3" fillId="0" borderId="3" xfId="16" applyFont="1" applyBorder="1" applyAlignment="1">
      <alignment horizontal="right" vertical="top" wrapText="1"/>
    </xf>
    <xf numFmtId="0" fontId="3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5.75390625" style="6" customWidth="1"/>
    <col min="4" max="4" width="2.625" style="6" customWidth="1"/>
    <col min="5" max="5" width="6.625" style="6" customWidth="1"/>
    <col min="6" max="6" width="9.25390625" style="1" customWidth="1"/>
    <col min="7" max="7" width="8.625" style="1" customWidth="1"/>
    <col min="8" max="9" width="8.00390625" style="1" customWidth="1"/>
    <col min="10" max="10" width="7.625" style="1" customWidth="1"/>
    <col min="11" max="11" width="8.25390625" style="1" customWidth="1"/>
    <col min="12" max="14" width="7.25390625" style="1" customWidth="1"/>
    <col min="15" max="16" width="8.25390625" style="1" customWidth="1"/>
    <col min="17" max="16384" width="9.00390625" style="1" customWidth="1"/>
  </cols>
  <sheetData>
    <row r="1" spans="2:5" ht="14.25">
      <c r="B1" s="5" t="s">
        <v>32</v>
      </c>
      <c r="D1" s="5"/>
      <c r="E1" s="5"/>
    </row>
    <row r="2" ht="12" customHeight="1">
      <c r="C2" s="19"/>
    </row>
    <row r="3" spans="2:16" s="3" customFormat="1" ht="12" customHeight="1">
      <c r="B3" s="53" t="s">
        <v>31</v>
      </c>
      <c r="C3" s="27"/>
      <c r="D3" s="43" t="s">
        <v>4</v>
      </c>
      <c r="E3" s="43"/>
      <c r="F3" s="40" t="s">
        <v>27</v>
      </c>
      <c r="G3" s="41"/>
      <c r="H3" s="41"/>
      <c r="I3" s="41"/>
      <c r="J3" s="42"/>
      <c r="K3" s="32" t="s">
        <v>33</v>
      </c>
      <c r="L3" s="40" t="s">
        <v>29</v>
      </c>
      <c r="M3" s="41"/>
      <c r="N3" s="42"/>
      <c r="O3" s="32" t="s">
        <v>36</v>
      </c>
      <c r="P3" s="32" t="s">
        <v>37</v>
      </c>
    </row>
    <row r="4" spans="2:16" s="9" customFormat="1" ht="24">
      <c r="B4" s="30"/>
      <c r="C4" s="31"/>
      <c r="D4" s="43"/>
      <c r="E4" s="43"/>
      <c r="F4" s="16" t="s">
        <v>5</v>
      </c>
      <c r="G4" s="16" t="s">
        <v>34</v>
      </c>
      <c r="H4" s="16" t="s">
        <v>35</v>
      </c>
      <c r="I4" s="16" t="s">
        <v>24</v>
      </c>
      <c r="J4" s="16" t="s">
        <v>25</v>
      </c>
      <c r="K4" s="33"/>
      <c r="L4" s="16" t="s">
        <v>5</v>
      </c>
      <c r="M4" s="16" t="s">
        <v>26</v>
      </c>
      <c r="N4" s="16" t="s">
        <v>28</v>
      </c>
      <c r="O4" s="33"/>
      <c r="P4" s="33"/>
    </row>
    <row r="5" spans="2:16" s="2" customFormat="1" ht="12" customHeight="1">
      <c r="B5" s="54" t="s">
        <v>5</v>
      </c>
      <c r="C5" s="55"/>
      <c r="D5" s="18"/>
      <c r="E5" s="21" t="s">
        <v>5</v>
      </c>
      <c r="F5" s="24">
        <f>SUM(F6:F7)</f>
        <v>257731</v>
      </c>
      <c r="G5" s="24">
        <f aca="true" t="shared" si="0" ref="G5:O5">SUM(G6:G7)</f>
        <v>230317</v>
      </c>
      <c r="H5" s="24">
        <f t="shared" si="0"/>
        <v>5626</v>
      </c>
      <c r="I5" s="24">
        <f t="shared" si="0"/>
        <v>21389</v>
      </c>
      <c r="J5" s="24">
        <f t="shared" si="0"/>
        <v>399</v>
      </c>
      <c r="K5" s="24">
        <f t="shared" si="0"/>
        <v>29970</v>
      </c>
      <c r="L5" s="24">
        <f t="shared" si="0"/>
        <v>8135</v>
      </c>
      <c r="M5" s="24">
        <f t="shared" si="0"/>
        <v>1568</v>
      </c>
      <c r="N5" s="24">
        <f t="shared" si="0"/>
        <v>6567</v>
      </c>
      <c r="O5" s="24">
        <f t="shared" si="0"/>
        <v>47332</v>
      </c>
      <c r="P5" s="24">
        <v>38114</v>
      </c>
    </row>
    <row r="6" spans="2:16" s="4" customFormat="1" ht="12" customHeight="1">
      <c r="B6" s="56"/>
      <c r="C6" s="57"/>
      <c r="D6" s="18"/>
      <c r="E6" s="21" t="s">
        <v>6</v>
      </c>
      <c r="F6" s="24">
        <f>SUM(F9,F11,F13,F15,F16,F18,F20,F21,F22,F24,F26,F27,F29,F32,F34,F36,F38,F40,F43,F45)</f>
        <v>251723</v>
      </c>
      <c r="G6" s="24">
        <f aca="true" t="shared" si="1" ref="G6:O6">SUM(G9,G11,G13,G15,G16,G18,G20,G21,G22,G24,G26,G27,G29,G32,G34,G36,G38,G40,G43,G45)</f>
        <v>225901</v>
      </c>
      <c r="H6" s="24">
        <f t="shared" si="1"/>
        <v>5414</v>
      </c>
      <c r="I6" s="24">
        <f t="shared" si="1"/>
        <v>20053</v>
      </c>
      <c r="J6" s="24">
        <f t="shared" si="1"/>
        <v>355</v>
      </c>
      <c r="K6" s="24">
        <f t="shared" si="1"/>
        <v>17203</v>
      </c>
      <c r="L6" s="24">
        <f t="shared" si="1"/>
        <v>7578</v>
      </c>
      <c r="M6" s="24">
        <f t="shared" si="1"/>
        <v>1552</v>
      </c>
      <c r="N6" s="24">
        <f t="shared" si="1"/>
        <v>6026</v>
      </c>
      <c r="O6" s="24">
        <f t="shared" si="1"/>
        <v>44449</v>
      </c>
      <c r="P6" s="25" t="s">
        <v>38</v>
      </c>
    </row>
    <row r="7" spans="2:16" s="4" customFormat="1" ht="12" customHeight="1">
      <c r="B7" s="58"/>
      <c r="C7" s="59"/>
      <c r="D7" s="11"/>
      <c r="E7" s="12" t="s">
        <v>7</v>
      </c>
      <c r="F7" s="24">
        <f>SUM(F10,F14,F19,F25,F30,F33,F37,F41,F44)</f>
        <v>6008</v>
      </c>
      <c r="G7" s="24">
        <f aca="true" t="shared" si="2" ref="G7:O7">SUM(G10,G14,G19,G25,G30,G33,G37,G41,G44)</f>
        <v>4416</v>
      </c>
      <c r="H7" s="24">
        <f t="shared" si="2"/>
        <v>212</v>
      </c>
      <c r="I7" s="24">
        <f t="shared" si="2"/>
        <v>1336</v>
      </c>
      <c r="J7" s="24">
        <f t="shared" si="2"/>
        <v>44</v>
      </c>
      <c r="K7" s="24">
        <f t="shared" si="2"/>
        <v>12767</v>
      </c>
      <c r="L7" s="24">
        <f t="shared" si="2"/>
        <v>557</v>
      </c>
      <c r="M7" s="24">
        <f t="shared" si="2"/>
        <v>16</v>
      </c>
      <c r="N7" s="24">
        <f t="shared" si="2"/>
        <v>541</v>
      </c>
      <c r="O7" s="24">
        <f t="shared" si="2"/>
        <v>2883</v>
      </c>
      <c r="P7" s="25" t="s">
        <v>38</v>
      </c>
    </row>
    <row r="8" spans="2:16" s="4" customFormat="1" ht="12" customHeight="1">
      <c r="B8" s="26" t="s">
        <v>3</v>
      </c>
      <c r="C8" s="46"/>
      <c r="D8" s="11"/>
      <c r="E8" s="12" t="s">
        <v>5</v>
      </c>
      <c r="F8" s="24">
        <f>SUM(F9:F10)</f>
        <v>49347</v>
      </c>
      <c r="G8" s="24">
        <f aca="true" t="shared" si="3" ref="G8:O8">SUM(G9:G10)</f>
        <v>45662</v>
      </c>
      <c r="H8" s="24">
        <f t="shared" si="3"/>
        <v>1330</v>
      </c>
      <c r="I8" s="24">
        <f t="shared" si="3"/>
        <v>2272</v>
      </c>
      <c r="J8" s="24">
        <f t="shared" si="3"/>
        <v>83</v>
      </c>
      <c r="K8" s="24">
        <f t="shared" si="3"/>
        <v>3222</v>
      </c>
      <c r="L8" s="24">
        <f t="shared" si="3"/>
        <v>1374</v>
      </c>
      <c r="M8" s="24">
        <f t="shared" si="3"/>
        <v>274</v>
      </c>
      <c r="N8" s="24">
        <f t="shared" si="3"/>
        <v>1100</v>
      </c>
      <c r="O8" s="24">
        <f t="shared" si="3"/>
        <v>8139</v>
      </c>
      <c r="P8" s="24">
        <v>7344</v>
      </c>
    </row>
    <row r="9" spans="2:16" s="2" customFormat="1" ht="12" customHeight="1">
      <c r="B9" s="47"/>
      <c r="C9" s="48"/>
      <c r="D9" s="13"/>
      <c r="E9" s="14" t="s">
        <v>6</v>
      </c>
      <c r="F9" s="25">
        <v>49108</v>
      </c>
      <c r="G9" s="25">
        <v>45500</v>
      </c>
      <c r="H9" s="25">
        <v>1327</v>
      </c>
      <c r="I9" s="25">
        <v>2202</v>
      </c>
      <c r="J9" s="25">
        <v>79</v>
      </c>
      <c r="K9" s="25">
        <v>3222</v>
      </c>
      <c r="L9" s="25">
        <v>1353</v>
      </c>
      <c r="M9" s="25">
        <v>273</v>
      </c>
      <c r="N9" s="25">
        <v>1080</v>
      </c>
      <c r="O9" s="25">
        <v>8121</v>
      </c>
      <c r="P9" s="25" t="s">
        <v>38</v>
      </c>
    </row>
    <row r="10" spans="2:16" s="2" customFormat="1" ht="12" customHeight="1">
      <c r="B10" s="49"/>
      <c r="C10" s="50"/>
      <c r="D10" s="13"/>
      <c r="E10" s="14" t="s">
        <v>7</v>
      </c>
      <c r="F10" s="25">
        <v>239</v>
      </c>
      <c r="G10" s="25">
        <v>162</v>
      </c>
      <c r="H10" s="25">
        <v>3</v>
      </c>
      <c r="I10" s="25">
        <v>70</v>
      </c>
      <c r="J10" s="25">
        <v>4</v>
      </c>
      <c r="K10" s="25" t="s">
        <v>38</v>
      </c>
      <c r="L10" s="25">
        <v>21</v>
      </c>
      <c r="M10" s="25">
        <v>1</v>
      </c>
      <c r="N10" s="25">
        <v>20</v>
      </c>
      <c r="O10" s="25">
        <v>18</v>
      </c>
      <c r="P10" s="25" t="s">
        <v>38</v>
      </c>
    </row>
    <row r="11" spans="2:16" s="2" customFormat="1" ht="12" customHeight="1">
      <c r="B11" s="44" t="s">
        <v>8</v>
      </c>
      <c r="C11" s="45"/>
      <c r="D11" s="13"/>
      <c r="E11" s="14" t="s">
        <v>6</v>
      </c>
      <c r="F11" s="25">
        <v>7318</v>
      </c>
      <c r="G11" s="25">
        <v>5862</v>
      </c>
      <c r="H11" s="25">
        <v>117</v>
      </c>
      <c r="I11" s="25">
        <v>1324</v>
      </c>
      <c r="J11" s="25">
        <v>15</v>
      </c>
      <c r="K11" s="25" t="s">
        <v>38</v>
      </c>
      <c r="L11" s="25">
        <v>250</v>
      </c>
      <c r="M11" s="25">
        <v>53</v>
      </c>
      <c r="N11" s="25">
        <v>197</v>
      </c>
      <c r="O11" s="25">
        <v>1137</v>
      </c>
      <c r="P11" s="25">
        <v>841</v>
      </c>
    </row>
    <row r="12" spans="2:16" s="2" customFormat="1" ht="12" customHeight="1">
      <c r="B12" s="26" t="s">
        <v>1</v>
      </c>
      <c r="C12" s="46"/>
      <c r="D12" s="13"/>
      <c r="E12" s="22" t="s">
        <v>5</v>
      </c>
      <c r="F12" s="24">
        <f>SUM(F13:F14)</f>
        <v>10687</v>
      </c>
      <c r="G12" s="24">
        <f aca="true" t="shared" si="4" ref="G12:O12">SUM(G13:G14)</f>
        <v>9064</v>
      </c>
      <c r="H12" s="24">
        <f t="shared" si="4"/>
        <v>168</v>
      </c>
      <c r="I12" s="24">
        <f t="shared" si="4"/>
        <v>1427</v>
      </c>
      <c r="J12" s="24">
        <f t="shared" si="4"/>
        <v>28</v>
      </c>
      <c r="K12" s="24">
        <f t="shared" si="4"/>
        <v>993</v>
      </c>
      <c r="L12" s="24">
        <f t="shared" si="4"/>
        <v>372</v>
      </c>
      <c r="M12" s="24">
        <f t="shared" si="4"/>
        <v>74</v>
      </c>
      <c r="N12" s="24">
        <f t="shared" si="4"/>
        <v>298</v>
      </c>
      <c r="O12" s="24">
        <f t="shared" si="4"/>
        <v>1441</v>
      </c>
      <c r="P12" s="24">
        <v>1296</v>
      </c>
    </row>
    <row r="13" spans="2:16" s="2" customFormat="1" ht="12" customHeight="1">
      <c r="B13" s="47"/>
      <c r="C13" s="48"/>
      <c r="D13" s="13"/>
      <c r="E13" s="14" t="s">
        <v>6</v>
      </c>
      <c r="F13" s="25">
        <v>10207</v>
      </c>
      <c r="G13" s="25">
        <v>8779</v>
      </c>
      <c r="H13" s="25">
        <v>158</v>
      </c>
      <c r="I13" s="25">
        <v>1245</v>
      </c>
      <c r="J13" s="25">
        <v>25</v>
      </c>
      <c r="K13" s="25">
        <v>331</v>
      </c>
      <c r="L13" s="25">
        <v>312</v>
      </c>
      <c r="M13" s="25">
        <v>73</v>
      </c>
      <c r="N13" s="25">
        <v>239</v>
      </c>
      <c r="O13" s="25">
        <v>1372</v>
      </c>
      <c r="P13" s="25" t="s">
        <v>38</v>
      </c>
    </row>
    <row r="14" spans="2:16" s="2" customFormat="1" ht="12" customHeight="1">
      <c r="B14" s="49"/>
      <c r="C14" s="50"/>
      <c r="D14" s="13"/>
      <c r="E14" s="14" t="s">
        <v>7</v>
      </c>
      <c r="F14" s="25">
        <v>480</v>
      </c>
      <c r="G14" s="25">
        <v>285</v>
      </c>
      <c r="H14" s="25">
        <v>10</v>
      </c>
      <c r="I14" s="25">
        <v>182</v>
      </c>
      <c r="J14" s="25">
        <v>3</v>
      </c>
      <c r="K14" s="25">
        <v>662</v>
      </c>
      <c r="L14" s="25">
        <v>60</v>
      </c>
      <c r="M14" s="25">
        <v>1</v>
      </c>
      <c r="N14" s="25">
        <v>59</v>
      </c>
      <c r="O14" s="25">
        <v>69</v>
      </c>
      <c r="P14" s="25" t="s">
        <v>38</v>
      </c>
    </row>
    <row r="15" spans="2:16" s="2" customFormat="1" ht="12" customHeight="1">
      <c r="B15" s="51" t="s">
        <v>2</v>
      </c>
      <c r="C15" s="52"/>
      <c r="D15" s="15"/>
      <c r="E15" s="14" t="s">
        <v>6</v>
      </c>
      <c r="F15" s="25">
        <v>9289</v>
      </c>
      <c r="G15" s="25">
        <v>7110</v>
      </c>
      <c r="H15" s="25">
        <v>120</v>
      </c>
      <c r="I15" s="25">
        <v>2059</v>
      </c>
      <c r="J15" s="25" t="s">
        <v>38</v>
      </c>
      <c r="K15" s="25">
        <v>466</v>
      </c>
      <c r="L15" s="25">
        <v>279</v>
      </c>
      <c r="M15" s="25">
        <v>61</v>
      </c>
      <c r="N15" s="25">
        <v>218</v>
      </c>
      <c r="O15" s="25">
        <v>746</v>
      </c>
      <c r="P15" s="25">
        <v>1500</v>
      </c>
    </row>
    <row r="16" spans="2:16" s="2" customFormat="1" ht="12" customHeight="1">
      <c r="B16" s="44" t="s">
        <v>9</v>
      </c>
      <c r="C16" s="45"/>
      <c r="D16" s="13"/>
      <c r="E16" s="14" t="s">
        <v>6</v>
      </c>
      <c r="F16" s="25">
        <v>2236</v>
      </c>
      <c r="G16" s="25">
        <v>1508</v>
      </c>
      <c r="H16" s="25">
        <v>23</v>
      </c>
      <c r="I16" s="25">
        <v>700</v>
      </c>
      <c r="J16" s="25">
        <v>5</v>
      </c>
      <c r="K16" s="25" t="s">
        <v>38</v>
      </c>
      <c r="L16" s="25">
        <v>125</v>
      </c>
      <c r="M16" s="25">
        <v>19</v>
      </c>
      <c r="N16" s="25">
        <v>106</v>
      </c>
      <c r="O16" s="25">
        <v>146</v>
      </c>
      <c r="P16" s="25">
        <v>442</v>
      </c>
    </row>
    <row r="17" spans="2:16" s="2" customFormat="1" ht="12" customHeight="1">
      <c r="B17" s="26" t="s">
        <v>10</v>
      </c>
      <c r="C17" s="27"/>
      <c r="D17" s="13"/>
      <c r="E17" s="22" t="s">
        <v>5</v>
      </c>
      <c r="F17" s="24">
        <f>SUM(F18:F19)</f>
        <v>51845</v>
      </c>
      <c r="G17" s="24">
        <f aca="true" t="shared" si="5" ref="G17:O17">SUM(G18:G19)</f>
        <v>46243</v>
      </c>
      <c r="H17" s="24">
        <f t="shared" si="5"/>
        <v>1365</v>
      </c>
      <c r="I17" s="24">
        <f t="shared" si="5"/>
        <v>4164</v>
      </c>
      <c r="J17" s="24">
        <f t="shared" si="5"/>
        <v>73</v>
      </c>
      <c r="K17" s="24">
        <f t="shared" si="5"/>
        <v>1045</v>
      </c>
      <c r="L17" s="24">
        <f t="shared" si="5"/>
        <v>1405</v>
      </c>
      <c r="M17" s="24">
        <f t="shared" si="5"/>
        <v>275</v>
      </c>
      <c r="N17" s="24">
        <f t="shared" si="5"/>
        <v>1130</v>
      </c>
      <c r="O17" s="24">
        <f t="shared" si="5"/>
        <v>10934</v>
      </c>
      <c r="P17" s="24">
        <v>6480</v>
      </c>
    </row>
    <row r="18" spans="2:16" s="2" customFormat="1" ht="12" customHeight="1">
      <c r="B18" s="28"/>
      <c r="C18" s="29"/>
      <c r="D18" s="13"/>
      <c r="E18" s="14" t="s">
        <v>6</v>
      </c>
      <c r="F18" s="25">
        <v>51359</v>
      </c>
      <c r="G18" s="25">
        <v>45987</v>
      </c>
      <c r="H18" s="25">
        <v>1350</v>
      </c>
      <c r="I18" s="25">
        <v>3966</v>
      </c>
      <c r="J18" s="25">
        <v>56</v>
      </c>
      <c r="K18" s="25">
        <v>1045</v>
      </c>
      <c r="L18" s="25">
        <v>1358</v>
      </c>
      <c r="M18" s="25">
        <v>275</v>
      </c>
      <c r="N18" s="25">
        <v>1083</v>
      </c>
      <c r="O18" s="25">
        <v>10773</v>
      </c>
      <c r="P18" s="25" t="s">
        <v>38</v>
      </c>
    </row>
    <row r="19" spans="2:16" s="2" customFormat="1" ht="12" customHeight="1">
      <c r="B19" s="30"/>
      <c r="C19" s="31"/>
      <c r="D19" s="13"/>
      <c r="E19" s="14" t="s">
        <v>7</v>
      </c>
      <c r="F19" s="25">
        <v>486</v>
      </c>
      <c r="G19" s="25">
        <v>256</v>
      </c>
      <c r="H19" s="25">
        <v>15</v>
      </c>
      <c r="I19" s="25">
        <v>198</v>
      </c>
      <c r="J19" s="25">
        <v>17</v>
      </c>
      <c r="K19" s="25" t="s">
        <v>38</v>
      </c>
      <c r="L19" s="25">
        <v>47</v>
      </c>
      <c r="M19" s="25" t="s">
        <v>38</v>
      </c>
      <c r="N19" s="25">
        <v>47</v>
      </c>
      <c r="O19" s="25">
        <v>161</v>
      </c>
      <c r="P19" s="25" t="s">
        <v>38</v>
      </c>
    </row>
    <row r="20" spans="2:16" s="2" customFormat="1" ht="12" customHeight="1">
      <c r="B20" s="44" t="s">
        <v>11</v>
      </c>
      <c r="C20" s="45"/>
      <c r="D20" s="13"/>
      <c r="E20" s="14" t="s">
        <v>6</v>
      </c>
      <c r="F20" s="25">
        <v>19038</v>
      </c>
      <c r="G20" s="25">
        <v>17720</v>
      </c>
      <c r="H20" s="25">
        <v>343</v>
      </c>
      <c r="I20" s="25">
        <v>920</v>
      </c>
      <c r="J20" s="25">
        <v>55</v>
      </c>
      <c r="K20" s="25" t="s">
        <v>38</v>
      </c>
      <c r="L20" s="25">
        <v>583</v>
      </c>
      <c r="M20" s="25">
        <v>111</v>
      </c>
      <c r="N20" s="25">
        <v>472</v>
      </c>
      <c r="O20" s="25">
        <v>2642</v>
      </c>
      <c r="P20" s="25">
        <v>2767</v>
      </c>
    </row>
    <row r="21" spans="2:16" s="2" customFormat="1" ht="12" customHeight="1">
      <c r="B21" s="44" t="s">
        <v>12</v>
      </c>
      <c r="C21" s="45"/>
      <c r="D21" s="13"/>
      <c r="E21" s="14" t="s">
        <v>6</v>
      </c>
      <c r="F21" s="25">
        <v>3187</v>
      </c>
      <c r="G21" s="25">
        <v>2731</v>
      </c>
      <c r="H21" s="25">
        <v>31</v>
      </c>
      <c r="I21" s="25">
        <v>405</v>
      </c>
      <c r="J21" s="25">
        <v>20</v>
      </c>
      <c r="K21" s="25" t="s">
        <v>38</v>
      </c>
      <c r="L21" s="25">
        <v>102</v>
      </c>
      <c r="M21" s="25">
        <v>19</v>
      </c>
      <c r="N21" s="25">
        <v>83</v>
      </c>
      <c r="O21" s="25">
        <v>264</v>
      </c>
      <c r="P21" s="25">
        <v>413</v>
      </c>
    </row>
    <row r="22" spans="2:16" s="2" customFormat="1" ht="12" customHeight="1">
      <c r="B22" s="44" t="s">
        <v>13</v>
      </c>
      <c r="C22" s="45"/>
      <c r="D22" s="13"/>
      <c r="E22" s="14" t="s">
        <v>6</v>
      </c>
      <c r="F22" s="25">
        <v>31624</v>
      </c>
      <c r="G22" s="25">
        <v>29989</v>
      </c>
      <c r="H22" s="25">
        <v>439</v>
      </c>
      <c r="I22" s="25">
        <v>1188</v>
      </c>
      <c r="J22" s="25">
        <v>8</v>
      </c>
      <c r="K22" s="25" t="s">
        <v>38</v>
      </c>
      <c r="L22" s="25">
        <v>778</v>
      </c>
      <c r="M22" s="25">
        <v>172</v>
      </c>
      <c r="N22" s="25">
        <v>606</v>
      </c>
      <c r="O22" s="25">
        <v>3460</v>
      </c>
      <c r="P22" s="25">
        <v>5140</v>
      </c>
    </row>
    <row r="23" spans="2:16" s="2" customFormat="1" ht="12" customHeight="1">
      <c r="B23" s="26" t="s">
        <v>14</v>
      </c>
      <c r="C23" s="27"/>
      <c r="D23" s="13"/>
      <c r="E23" s="22" t="s">
        <v>5</v>
      </c>
      <c r="F23" s="24">
        <f>SUM(F24:F25)</f>
        <v>4323</v>
      </c>
      <c r="G23" s="24">
        <f aca="true" t="shared" si="6" ref="G23:O23">SUM(G24:G25)</f>
        <v>3765</v>
      </c>
      <c r="H23" s="24">
        <f t="shared" si="6"/>
        <v>66</v>
      </c>
      <c r="I23" s="24">
        <f t="shared" si="6"/>
        <v>481</v>
      </c>
      <c r="J23" s="24">
        <f t="shared" si="6"/>
        <v>11</v>
      </c>
      <c r="K23" s="24">
        <f t="shared" si="6"/>
        <v>1430</v>
      </c>
      <c r="L23" s="24">
        <f t="shared" si="6"/>
        <v>227</v>
      </c>
      <c r="M23" s="24">
        <f t="shared" si="6"/>
        <v>35</v>
      </c>
      <c r="N23" s="24">
        <f t="shared" si="6"/>
        <v>192</v>
      </c>
      <c r="O23" s="24">
        <f t="shared" si="6"/>
        <v>452</v>
      </c>
      <c r="P23" s="24">
        <v>1032</v>
      </c>
    </row>
    <row r="24" spans="2:16" s="2" customFormat="1" ht="12" customHeight="1">
      <c r="B24" s="28"/>
      <c r="C24" s="29"/>
      <c r="D24" s="13"/>
      <c r="E24" s="14" t="s">
        <v>6</v>
      </c>
      <c r="F24" s="25">
        <v>3422</v>
      </c>
      <c r="G24" s="25">
        <v>3024</v>
      </c>
      <c r="H24" s="25">
        <v>42</v>
      </c>
      <c r="I24" s="25">
        <v>345</v>
      </c>
      <c r="J24" s="25">
        <v>11</v>
      </c>
      <c r="K24" s="25" t="s">
        <v>38</v>
      </c>
      <c r="L24" s="25">
        <v>126</v>
      </c>
      <c r="M24" s="25">
        <v>27</v>
      </c>
      <c r="N24" s="25">
        <v>99</v>
      </c>
      <c r="O24" s="25">
        <v>249</v>
      </c>
      <c r="P24" s="25" t="s">
        <v>38</v>
      </c>
    </row>
    <row r="25" spans="2:16" s="2" customFormat="1" ht="12" customHeight="1">
      <c r="B25" s="30"/>
      <c r="C25" s="31"/>
      <c r="D25" s="17"/>
      <c r="E25" s="20" t="s">
        <v>7</v>
      </c>
      <c r="F25" s="25">
        <v>901</v>
      </c>
      <c r="G25" s="25">
        <v>741</v>
      </c>
      <c r="H25" s="25">
        <v>24</v>
      </c>
      <c r="I25" s="25">
        <v>136</v>
      </c>
      <c r="J25" s="25" t="s">
        <v>38</v>
      </c>
      <c r="K25" s="25">
        <v>1430</v>
      </c>
      <c r="L25" s="25">
        <v>101</v>
      </c>
      <c r="M25" s="25">
        <v>8</v>
      </c>
      <c r="N25" s="25">
        <v>93</v>
      </c>
      <c r="O25" s="25">
        <v>203</v>
      </c>
      <c r="P25" s="25" t="s">
        <v>38</v>
      </c>
    </row>
    <row r="26" spans="2:16" s="2" customFormat="1" ht="12" customHeight="1">
      <c r="B26" s="44" t="s">
        <v>15</v>
      </c>
      <c r="C26" s="45"/>
      <c r="D26" s="17"/>
      <c r="E26" s="20" t="s">
        <v>6</v>
      </c>
      <c r="F26" s="25">
        <v>22821</v>
      </c>
      <c r="G26" s="25">
        <v>20276</v>
      </c>
      <c r="H26" s="25">
        <v>357</v>
      </c>
      <c r="I26" s="25">
        <v>2180</v>
      </c>
      <c r="J26" s="25">
        <v>8</v>
      </c>
      <c r="K26" s="25">
        <v>1626</v>
      </c>
      <c r="L26" s="25">
        <v>608</v>
      </c>
      <c r="M26" s="25">
        <v>125</v>
      </c>
      <c r="N26" s="25">
        <v>483</v>
      </c>
      <c r="O26" s="25">
        <v>2609</v>
      </c>
      <c r="P26" s="25">
        <v>3294</v>
      </c>
    </row>
    <row r="27" spans="2:16" s="2" customFormat="1" ht="12" customHeight="1">
      <c r="B27" s="44" t="s">
        <v>16</v>
      </c>
      <c r="C27" s="45"/>
      <c r="D27" s="13"/>
      <c r="E27" s="14" t="s">
        <v>6</v>
      </c>
      <c r="F27" s="25">
        <v>5351</v>
      </c>
      <c r="G27" s="25">
        <v>4826</v>
      </c>
      <c r="H27" s="25">
        <v>133</v>
      </c>
      <c r="I27" s="25">
        <v>392</v>
      </c>
      <c r="J27" s="25" t="s">
        <v>38</v>
      </c>
      <c r="K27" s="25" t="s">
        <v>38</v>
      </c>
      <c r="L27" s="25">
        <v>115</v>
      </c>
      <c r="M27" s="25">
        <v>32</v>
      </c>
      <c r="N27" s="25">
        <v>83</v>
      </c>
      <c r="O27" s="25">
        <v>1271</v>
      </c>
      <c r="P27" s="25">
        <v>665</v>
      </c>
    </row>
    <row r="28" spans="2:16" s="2" customFormat="1" ht="12" customHeight="1">
      <c r="B28" s="26" t="s">
        <v>17</v>
      </c>
      <c r="C28" s="27"/>
      <c r="D28" s="23"/>
      <c r="E28" s="22" t="s">
        <v>5</v>
      </c>
      <c r="F28" s="24">
        <f>SUM(F29:F30)</f>
        <v>12077</v>
      </c>
      <c r="G28" s="24">
        <f aca="true" t="shared" si="7" ref="G28:O28">SUM(G29:G30)</f>
        <v>11180</v>
      </c>
      <c r="H28" s="24">
        <f t="shared" si="7"/>
        <v>139</v>
      </c>
      <c r="I28" s="24">
        <f t="shared" si="7"/>
        <v>723</v>
      </c>
      <c r="J28" s="24">
        <f t="shared" si="7"/>
        <v>35</v>
      </c>
      <c r="K28" s="24">
        <f t="shared" si="7"/>
        <v>4680</v>
      </c>
      <c r="L28" s="24">
        <f t="shared" si="7"/>
        <v>396</v>
      </c>
      <c r="M28" s="24">
        <f t="shared" si="7"/>
        <v>80</v>
      </c>
      <c r="N28" s="24">
        <f t="shared" si="7"/>
        <v>316</v>
      </c>
      <c r="O28" s="24">
        <f t="shared" si="7"/>
        <v>1113</v>
      </c>
      <c r="P28" s="24">
        <v>2217</v>
      </c>
    </row>
    <row r="29" spans="2:16" s="2" customFormat="1" ht="12" customHeight="1">
      <c r="B29" s="28"/>
      <c r="C29" s="29"/>
      <c r="D29" s="13"/>
      <c r="E29" s="14" t="s">
        <v>6</v>
      </c>
      <c r="F29" s="25">
        <v>11202</v>
      </c>
      <c r="G29" s="25">
        <v>10454</v>
      </c>
      <c r="H29" s="25">
        <v>125</v>
      </c>
      <c r="I29" s="25">
        <v>593</v>
      </c>
      <c r="J29" s="25">
        <v>30</v>
      </c>
      <c r="K29" s="25">
        <v>531</v>
      </c>
      <c r="L29" s="25">
        <v>330</v>
      </c>
      <c r="M29" s="25">
        <v>78</v>
      </c>
      <c r="N29" s="25">
        <v>252</v>
      </c>
      <c r="O29" s="25">
        <v>1051</v>
      </c>
      <c r="P29" s="25" t="s">
        <v>38</v>
      </c>
    </row>
    <row r="30" spans="2:16" s="2" customFormat="1" ht="12" customHeight="1">
      <c r="B30" s="30"/>
      <c r="C30" s="31"/>
      <c r="D30" s="13"/>
      <c r="E30" s="14" t="s">
        <v>7</v>
      </c>
      <c r="F30" s="25">
        <v>875</v>
      </c>
      <c r="G30" s="25">
        <v>726</v>
      </c>
      <c r="H30" s="25">
        <v>14</v>
      </c>
      <c r="I30" s="25">
        <v>130</v>
      </c>
      <c r="J30" s="25">
        <v>5</v>
      </c>
      <c r="K30" s="25">
        <v>4149</v>
      </c>
      <c r="L30" s="25">
        <v>66</v>
      </c>
      <c r="M30" s="25">
        <v>2</v>
      </c>
      <c r="N30" s="25">
        <v>64</v>
      </c>
      <c r="O30" s="25">
        <v>62</v>
      </c>
      <c r="P30" s="25" t="s">
        <v>38</v>
      </c>
    </row>
    <row r="31" spans="2:16" s="2" customFormat="1" ht="12" customHeight="1">
      <c r="B31" s="26" t="s">
        <v>22</v>
      </c>
      <c r="C31" s="27"/>
      <c r="D31" s="13"/>
      <c r="E31" s="22" t="s">
        <v>5</v>
      </c>
      <c r="F31" s="24">
        <f>SUM(F32:F33)</f>
        <v>10482</v>
      </c>
      <c r="G31" s="24">
        <f aca="true" t="shared" si="8" ref="G31:O31">SUM(G32:G33)</f>
        <v>9510</v>
      </c>
      <c r="H31" s="24">
        <f t="shared" si="8"/>
        <v>168</v>
      </c>
      <c r="I31" s="24">
        <f t="shared" si="8"/>
        <v>760</v>
      </c>
      <c r="J31" s="24">
        <f t="shared" si="8"/>
        <v>44</v>
      </c>
      <c r="K31" s="24">
        <f t="shared" si="8"/>
        <v>2780</v>
      </c>
      <c r="L31" s="24">
        <f t="shared" si="8"/>
        <v>361</v>
      </c>
      <c r="M31" s="24">
        <f t="shared" si="8"/>
        <v>72</v>
      </c>
      <c r="N31" s="24">
        <f t="shared" si="8"/>
        <v>289</v>
      </c>
      <c r="O31" s="24">
        <f t="shared" si="8"/>
        <v>1443</v>
      </c>
      <c r="P31" s="24">
        <v>1508</v>
      </c>
    </row>
    <row r="32" spans="2:16" s="2" customFormat="1" ht="12" customHeight="1">
      <c r="B32" s="28"/>
      <c r="C32" s="29"/>
      <c r="D32" s="13"/>
      <c r="E32" s="14" t="s">
        <v>6</v>
      </c>
      <c r="F32" s="25">
        <v>10127</v>
      </c>
      <c r="G32" s="25">
        <v>9247</v>
      </c>
      <c r="H32" s="25">
        <v>165</v>
      </c>
      <c r="I32" s="25">
        <v>679</v>
      </c>
      <c r="J32" s="25">
        <v>36</v>
      </c>
      <c r="K32" s="25">
        <v>2218</v>
      </c>
      <c r="L32" s="25">
        <v>309</v>
      </c>
      <c r="M32" s="25">
        <v>71</v>
      </c>
      <c r="N32" s="25">
        <v>238</v>
      </c>
      <c r="O32" s="25">
        <v>1216</v>
      </c>
      <c r="P32" s="25" t="s">
        <v>38</v>
      </c>
    </row>
    <row r="33" spans="2:16" s="2" customFormat="1" ht="12" customHeight="1">
      <c r="B33" s="30"/>
      <c r="C33" s="31"/>
      <c r="D33" s="13"/>
      <c r="E33" s="14" t="s">
        <v>7</v>
      </c>
      <c r="F33" s="25">
        <v>355</v>
      </c>
      <c r="G33" s="25">
        <v>263</v>
      </c>
      <c r="H33" s="25">
        <v>3</v>
      </c>
      <c r="I33" s="25">
        <v>81</v>
      </c>
      <c r="J33" s="25">
        <v>8</v>
      </c>
      <c r="K33" s="25">
        <v>562</v>
      </c>
      <c r="L33" s="25">
        <v>52</v>
      </c>
      <c r="M33" s="25">
        <v>1</v>
      </c>
      <c r="N33" s="25">
        <v>51</v>
      </c>
      <c r="O33" s="25">
        <v>227</v>
      </c>
      <c r="P33" s="25" t="s">
        <v>38</v>
      </c>
    </row>
    <row r="34" spans="2:16" s="2" customFormat="1" ht="12" customHeight="1">
      <c r="B34" s="44" t="s">
        <v>23</v>
      </c>
      <c r="C34" s="45"/>
      <c r="D34" s="13"/>
      <c r="E34" s="14" t="s">
        <v>6</v>
      </c>
      <c r="F34" s="25">
        <v>1014</v>
      </c>
      <c r="G34" s="25">
        <v>830</v>
      </c>
      <c r="H34" s="25">
        <v>159</v>
      </c>
      <c r="I34" s="25">
        <v>22</v>
      </c>
      <c r="J34" s="25">
        <v>3</v>
      </c>
      <c r="K34" s="25" t="s">
        <v>38</v>
      </c>
      <c r="L34" s="25">
        <v>89</v>
      </c>
      <c r="M34" s="25">
        <v>8</v>
      </c>
      <c r="N34" s="25">
        <v>81</v>
      </c>
      <c r="O34" s="25">
        <v>2332</v>
      </c>
      <c r="P34" s="25">
        <v>188</v>
      </c>
    </row>
    <row r="35" spans="2:16" s="2" customFormat="1" ht="12" customHeight="1">
      <c r="B35" s="26" t="s">
        <v>0</v>
      </c>
      <c r="C35" s="27"/>
      <c r="D35" s="13"/>
      <c r="E35" s="22" t="s">
        <v>5</v>
      </c>
      <c r="F35" s="24">
        <f>SUM(F36:F37)</f>
        <v>8912</v>
      </c>
      <c r="G35" s="24">
        <f aca="true" t="shared" si="9" ref="G35:O35">SUM(G36:G37)</f>
        <v>7279</v>
      </c>
      <c r="H35" s="24">
        <f t="shared" si="9"/>
        <v>191</v>
      </c>
      <c r="I35" s="24">
        <f t="shared" si="9"/>
        <v>1435</v>
      </c>
      <c r="J35" s="24">
        <f t="shared" si="9"/>
        <v>7</v>
      </c>
      <c r="K35" s="24">
        <f t="shared" si="9"/>
        <v>7569</v>
      </c>
      <c r="L35" s="24">
        <f t="shared" si="9"/>
        <v>433</v>
      </c>
      <c r="M35" s="24">
        <f t="shared" si="9"/>
        <v>65</v>
      </c>
      <c r="N35" s="24">
        <f t="shared" si="9"/>
        <v>368</v>
      </c>
      <c r="O35" s="24">
        <f t="shared" si="9"/>
        <v>2113</v>
      </c>
      <c r="P35" s="24">
        <v>1347</v>
      </c>
    </row>
    <row r="36" spans="2:16" s="2" customFormat="1" ht="12" customHeight="1">
      <c r="B36" s="28"/>
      <c r="C36" s="29"/>
      <c r="D36" s="13"/>
      <c r="E36" s="14" t="s">
        <v>6</v>
      </c>
      <c r="F36" s="25">
        <v>8100</v>
      </c>
      <c r="G36" s="25">
        <v>6757</v>
      </c>
      <c r="H36" s="25">
        <v>152</v>
      </c>
      <c r="I36" s="25">
        <v>1191</v>
      </c>
      <c r="J36" s="25" t="s">
        <v>38</v>
      </c>
      <c r="K36" s="25">
        <v>5325</v>
      </c>
      <c r="L36" s="25">
        <v>374</v>
      </c>
      <c r="M36" s="25">
        <v>65</v>
      </c>
      <c r="N36" s="25">
        <v>309</v>
      </c>
      <c r="O36" s="25">
        <v>1483</v>
      </c>
      <c r="P36" s="25" t="s">
        <v>38</v>
      </c>
    </row>
    <row r="37" spans="2:16" s="2" customFormat="1" ht="12" customHeight="1">
      <c r="B37" s="30"/>
      <c r="C37" s="31"/>
      <c r="D37" s="13"/>
      <c r="E37" s="14" t="s">
        <v>7</v>
      </c>
      <c r="F37" s="25">
        <v>812</v>
      </c>
      <c r="G37" s="25">
        <v>522</v>
      </c>
      <c r="H37" s="25">
        <v>39</v>
      </c>
      <c r="I37" s="25">
        <v>244</v>
      </c>
      <c r="J37" s="25">
        <v>7</v>
      </c>
      <c r="K37" s="25">
        <v>2244</v>
      </c>
      <c r="L37" s="25">
        <v>59</v>
      </c>
      <c r="M37" s="25" t="s">
        <v>38</v>
      </c>
      <c r="N37" s="25">
        <v>59</v>
      </c>
      <c r="O37" s="25">
        <v>630</v>
      </c>
      <c r="P37" s="25" t="s">
        <v>38</v>
      </c>
    </row>
    <row r="38" spans="2:16" s="2" customFormat="1" ht="12" customHeight="1">
      <c r="B38" s="60" t="s">
        <v>18</v>
      </c>
      <c r="C38" s="61"/>
      <c r="D38" s="13"/>
      <c r="E38" s="14" t="s">
        <v>6</v>
      </c>
      <c r="F38" s="25">
        <v>1315</v>
      </c>
      <c r="G38" s="25">
        <v>1099</v>
      </c>
      <c r="H38" s="25">
        <v>135</v>
      </c>
      <c r="I38" s="25">
        <v>77</v>
      </c>
      <c r="J38" s="25">
        <v>4</v>
      </c>
      <c r="K38" s="25">
        <v>221</v>
      </c>
      <c r="L38" s="25">
        <v>121</v>
      </c>
      <c r="M38" s="25">
        <v>21</v>
      </c>
      <c r="N38" s="25">
        <v>100</v>
      </c>
      <c r="O38" s="25">
        <v>2341</v>
      </c>
      <c r="P38" s="25">
        <v>283</v>
      </c>
    </row>
    <row r="39" spans="2:16" s="2" customFormat="1" ht="12" customHeight="1">
      <c r="B39" s="26" t="s">
        <v>19</v>
      </c>
      <c r="C39" s="27"/>
      <c r="D39" s="13"/>
      <c r="E39" s="22" t="s">
        <v>5</v>
      </c>
      <c r="F39" s="24">
        <f>SUM(F40:F41)</f>
        <v>3231</v>
      </c>
      <c r="G39" s="24">
        <f aca="true" t="shared" si="10" ref="G39:O39">SUM(G40:G41)</f>
        <v>2580</v>
      </c>
      <c r="H39" s="24">
        <f t="shared" si="10"/>
        <v>115</v>
      </c>
      <c r="I39" s="24">
        <f t="shared" si="10"/>
        <v>536</v>
      </c>
      <c r="J39" s="25" t="s">
        <v>38</v>
      </c>
      <c r="K39" s="24">
        <f t="shared" si="10"/>
        <v>5411</v>
      </c>
      <c r="L39" s="24">
        <f t="shared" si="10"/>
        <v>241</v>
      </c>
      <c r="M39" s="24">
        <f t="shared" si="10"/>
        <v>43</v>
      </c>
      <c r="N39" s="24">
        <f t="shared" si="10"/>
        <v>198</v>
      </c>
      <c r="O39" s="24">
        <f t="shared" si="10"/>
        <v>1073</v>
      </c>
      <c r="P39" s="24">
        <v>662</v>
      </c>
    </row>
    <row r="40" spans="2:16" s="2" customFormat="1" ht="12" customHeight="1">
      <c r="B40" s="28"/>
      <c r="C40" s="29"/>
      <c r="D40" s="13"/>
      <c r="E40" s="14" t="s">
        <v>6</v>
      </c>
      <c r="F40" s="25">
        <v>2578</v>
      </c>
      <c r="G40" s="25">
        <v>2069</v>
      </c>
      <c r="H40" s="25">
        <v>62</v>
      </c>
      <c r="I40" s="25">
        <v>447</v>
      </c>
      <c r="J40" s="25" t="s">
        <v>38</v>
      </c>
      <c r="K40" s="25">
        <v>2218</v>
      </c>
      <c r="L40" s="25">
        <v>174</v>
      </c>
      <c r="M40" s="25">
        <v>40</v>
      </c>
      <c r="N40" s="25">
        <v>134</v>
      </c>
      <c r="O40" s="25">
        <v>331</v>
      </c>
      <c r="P40" s="25" t="s">
        <v>38</v>
      </c>
    </row>
    <row r="41" spans="2:16" s="2" customFormat="1" ht="12" customHeight="1">
      <c r="B41" s="30"/>
      <c r="C41" s="31"/>
      <c r="D41" s="13"/>
      <c r="E41" s="14" t="s">
        <v>7</v>
      </c>
      <c r="F41" s="25">
        <v>653</v>
      </c>
      <c r="G41" s="25">
        <v>511</v>
      </c>
      <c r="H41" s="25">
        <v>53</v>
      </c>
      <c r="I41" s="25">
        <v>89</v>
      </c>
      <c r="J41" s="25" t="s">
        <v>38</v>
      </c>
      <c r="K41" s="25">
        <v>3193</v>
      </c>
      <c r="L41" s="25">
        <v>67</v>
      </c>
      <c r="M41" s="25">
        <v>3</v>
      </c>
      <c r="N41" s="25">
        <v>64</v>
      </c>
      <c r="O41" s="25">
        <v>742</v>
      </c>
      <c r="P41" s="25" t="s">
        <v>38</v>
      </c>
    </row>
    <row r="42" spans="2:16" s="2" customFormat="1" ht="12" customHeight="1">
      <c r="B42" s="34" t="s">
        <v>20</v>
      </c>
      <c r="C42" s="35"/>
      <c r="D42" s="13"/>
      <c r="E42" s="22" t="s">
        <v>5</v>
      </c>
      <c r="F42" s="24">
        <f>SUM(F43:F44)</f>
        <v>1802</v>
      </c>
      <c r="G42" s="24">
        <f aca="true" t="shared" si="11" ref="G42:O42">SUM(G43:G44)</f>
        <v>1522</v>
      </c>
      <c r="H42" s="24">
        <f t="shared" si="11"/>
        <v>58</v>
      </c>
      <c r="I42" s="24">
        <f t="shared" si="11"/>
        <v>222</v>
      </c>
      <c r="J42" s="25" t="s">
        <v>38</v>
      </c>
      <c r="K42" s="24">
        <f t="shared" si="11"/>
        <v>527</v>
      </c>
      <c r="L42" s="24">
        <f t="shared" si="11"/>
        <v>130</v>
      </c>
      <c r="M42" s="24">
        <f t="shared" si="11"/>
        <v>13</v>
      </c>
      <c r="N42" s="24">
        <f t="shared" si="11"/>
        <v>117</v>
      </c>
      <c r="O42" s="24">
        <f t="shared" si="11"/>
        <v>820</v>
      </c>
      <c r="P42" s="25" t="s">
        <v>38</v>
      </c>
    </row>
    <row r="43" spans="2:16" s="2" customFormat="1" ht="12" customHeight="1">
      <c r="B43" s="36"/>
      <c r="C43" s="37"/>
      <c r="D43" s="13"/>
      <c r="E43" s="14" t="s">
        <v>6</v>
      </c>
      <c r="F43" s="25">
        <v>595</v>
      </c>
      <c r="G43" s="25">
        <v>572</v>
      </c>
      <c r="H43" s="25">
        <v>7</v>
      </c>
      <c r="I43" s="25">
        <v>16</v>
      </c>
      <c r="J43" s="25" t="s">
        <v>38</v>
      </c>
      <c r="K43" s="25" t="s">
        <v>38</v>
      </c>
      <c r="L43" s="25">
        <v>46</v>
      </c>
      <c r="M43" s="25">
        <v>13</v>
      </c>
      <c r="N43" s="25">
        <v>33</v>
      </c>
      <c r="O43" s="25">
        <v>49</v>
      </c>
      <c r="P43" s="25" t="s">
        <v>38</v>
      </c>
    </row>
    <row r="44" spans="2:16" s="2" customFormat="1" ht="12" customHeight="1">
      <c r="B44" s="38"/>
      <c r="C44" s="39"/>
      <c r="D44" s="13"/>
      <c r="E44" s="14" t="s">
        <v>7</v>
      </c>
      <c r="F44" s="25">
        <v>1207</v>
      </c>
      <c r="G44" s="25">
        <v>950</v>
      </c>
      <c r="H44" s="25">
        <v>51</v>
      </c>
      <c r="I44" s="25">
        <v>206</v>
      </c>
      <c r="J44" s="25" t="s">
        <v>38</v>
      </c>
      <c r="K44" s="25">
        <v>527</v>
      </c>
      <c r="L44" s="25">
        <v>84</v>
      </c>
      <c r="M44" s="25" t="s">
        <v>38</v>
      </c>
      <c r="N44" s="25">
        <v>84</v>
      </c>
      <c r="O44" s="25">
        <v>771</v>
      </c>
      <c r="P44" s="25" t="s">
        <v>38</v>
      </c>
    </row>
    <row r="45" spans="2:16" s="2" customFormat="1" ht="12" customHeight="1">
      <c r="B45" s="44" t="s">
        <v>21</v>
      </c>
      <c r="C45" s="45"/>
      <c r="D45" s="13"/>
      <c r="E45" s="14" t="s">
        <v>6</v>
      </c>
      <c r="F45" s="25">
        <v>1832</v>
      </c>
      <c r="G45" s="25">
        <v>1561</v>
      </c>
      <c r="H45" s="25">
        <v>169</v>
      </c>
      <c r="I45" s="25">
        <v>102</v>
      </c>
      <c r="J45" s="25" t="s">
        <v>38</v>
      </c>
      <c r="K45" s="25" t="s">
        <v>38</v>
      </c>
      <c r="L45" s="25">
        <v>146</v>
      </c>
      <c r="M45" s="25">
        <v>16</v>
      </c>
      <c r="N45" s="25">
        <v>130</v>
      </c>
      <c r="O45" s="25">
        <v>2856</v>
      </c>
      <c r="P45" s="25">
        <v>320</v>
      </c>
    </row>
    <row r="46" spans="3:5" s="2" customFormat="1" ht="12" customHeight="1">
      <c r="C46" s="7"/>
      <c r="D46" s="7"/>
      <c r="E46" s="7"/>
    </row>
    <row r="47" spans="2:8" s="2" customFormat="1" ht="12" customHeight="1">
      <c r="B47" s="8" t="s">
        <v>30</v>
      </c>
      <c r="D47" s="8"/>
      <c r="E47" s="8"/>
      <c r="H47" s="10"/>
    </row>
    <row r="48" spans="3:5" s="2" customFormat="1" ht="12" customHeight="1">
      <c r="C48" s="10"/>
      <c r="D48" s="10"/>
      <c r="E48" s="10"/>
    </row>
    <row r="49" spans="3:5" s="2" customFormat="1" ht="12" customHeight="1">
      <c r="C49" s="7"/>
      <c r="D49" s="7"/>
      <c r="E49" s="7"/>
    </row>
    <row r="50" spans="3:5" s="2" customFormat="1" ht="12" customHeight="1">
      <c r="C50" s="7"/>
      <c r="D50" s="7"/>
      <c r="E50" s="7"/>
    </row>
    <row r="51" spans="3:5" ht="14.25">
      <c r="C51" s="5"/>
      <c r="D51" s="5"/>
      <c r="E51" s="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28">
    <mergeCell ref="B3:C4"/>
    <mergeCell ref="B5:C7"/>
    <mergeCell ref="B8:C10"/>
    <mergeCell ref="B45:C45"/>
    <mergeCell ref="B34:C34"/>
    <mergeCell ref="B35:C37"/>
    <mergeCell ref="B38:C38"/>
    <mergeCell ref="B39:C41"/>
    <mergeCell ref="B27:C27"/>
    <mergeCell ref="B28:C30"/>
    <mergeCell ref="B11:C11"/>
    <mergeCell ref="B12:C14"/>
    <mergeCell ref="B15:C15"/>
    <mergeCell ref="B22:C22"/>
    <mergeCell ref="B16:C16"/>
    <mergeCell ref="B17:C19"/>
    <mergeCell ref="B20:C20"/>
    <mergeCell ref="B21:C21"/>
    <mergeCell ref="B31:C33"/>
    <mergeCell ref="O3:O4"/>
    <mergeCell ref="P3:P4"/>
    <mergeCell ref="B42:C44"/>
    <mergeCell ref="L3:N3"/>
    <mergeCell ref="D3:E4"/>
    <mergeCell ref="F3:J3"/>
    <mergeCell ref="K3:K4"/>
    <mergeCell ref="B23:C25"/>
    <mergeCell ref="B26:C26"/>
  </mergeCells>
  <dataValidations count="2">
    <dataValidation allowBlank="1" showInputMessage="1" showErrorMessage="1" imeMode="off" sqref="F5:F45 G13:O16 G5:O5 G12:P12 G9:O11 G17:P17 G18:O45 G6:P8 P9:P10 P13:P14 P18:P19 P24:P25 P29:P30 P32:P33 P36:P37 P40:P44"/>
    <dataValidation allowBlank="1" showInputMessage="1" showErrorMessage="1" imeMode="on" sqref="C2 E1:E2 B3 D1:D3 E43:E65536 B1 L3:L4 M4:O4 F3:F4 D5:D65536 B47 K3 G4:J4 O3:P3 E6:E41 B8 B31 P5:IV5 A5 B11:B12 B15:B17 B20:B23 B26:B28 B34:B35 B38:B39 B42 B45 C46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2002-09-25T08:34:17Z</cp:lastPrinted>
  <dcterms:created xsi:type="dcterms:W3CDTF">1999-06-28T05:42:21Z</dcterms:created>
  <dcterms:modified xsi:type="dcterms:W3CDTF">2003-01-15T05:17:51Z</dcterms:modified>
  <cp:category/>
  <cp:version/>
  <cp:contentType/>
  <cp:contentStatus/>
</cp:coreProperties>
</file>