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550" activeTab="0"/>
  </bookViews>
  <sheets>
    <sheet name="129_国有鉄道主要貨物品目別・駅別発着トン数" sheetId="1" r:id="rId1"/>
    <sheet name="国有鉄道主要貨物品目別・駅別発着トン数（続）" sheetId="2" r:id="rId2"/>
    <sheet name="国有鉄道貨物品目・駅別発着トン数（続）（2）" sheetId="3" r:id="rId3"/>
  </sheets>
  <definedNames/>
  <calcPr fullCalcOnLoad="1"/>
</workbook>
</file>

<file path=xl/sharedStrings.xml><?xml version="1.0" encoding="utf-8"?>
<sst xmlns="http://schemas.openxmlformats.org/spreadsheetml/2006/main" count="1497" uniqueCount="86">
  <si>
    <t>1）この表の数字は、国鉄線、連絡会社線にかかる有賃貨物（車扱い）を国鉄線で郵送したものである。</t>
  </si>
  <si>
    <t>2）発着は、当該駅から発送、当該駅への到着を示す。</t>
  </si>
  <si>
    <t>総数</t>
  </si>
  <si>
    <t>新町</t>
  </si>
  <si>
    <t>倉賀野</t>
  </si>
  <si>
    <t>高崎</t>
  </si>
  <si>
    <t>高崎操車場</t>
  </si>
  <si>
    <t>発</t>
  </si>
  <si>
    <t>着</t>
  </si>
  <si>
    <t>鉱産品</t>
  </si>
  <si>
    <t>石炭</t>
  </si>
  <si>
    <t>コークス</t>
  </si>
  <si>
    <t>砂利</t>
  </si>
  <si>
    <t>鉱石</t>
  </si>
  <si>
    <t>石灰石</t>
  </si>
  <si>
    <t>その他</t>
  </si>
  <si>
    <t>その他</t>
  </si>
  <si>
    <t>林産品</t>
  </si>
  <si>
    <t>米</t>
  </si>
  <si>
    <t>麦</t>
  </si>
  <si>
    <t>生野菜</t>
  </si>
  <si>
    <t>生果物</t>
  </si>
  <si>
    <t>飼料</t>
  </si>
  <si>
    <t>畜産品</t>
  </si>
  <si>
    <t>水産品</t>
  </si>
  <si>
    <t>鮮魚と冷凍魚</t>
  </si>
  <si>
    <t>金属機器工業品</t>
  </si>
  <si>
    <t>鉄鋼</t>
  </si>
  <si>
    <t>機器</t>
  </si>
  <si>
    <t>自動車</t>
  </si>
  <si>
    <t>甲種の鉄道車両</t>
  </si>
  <si>
    <t>化学工薬品</t>
  </si>
  <si>
    <t>肥料</t>
  </si>
  <si>
    <t>石油</t>
  </si>
  <si>
    <t>セメント</t>
  </si>
  <si>
    <t>ガラスとその製品</t>
  </si>
  <si>
    <t>窯業製品</t>
  </si>
  <si>
    <t>食料工業品</t>
  </si>
  <si>
    <t>酒・ビール</t>
  </si>
  <si>
    <t>繊維工業品</t>
  </si>
  <si>
    <t>紙・パルプ</t>
  </si>
  <si>
    <t>その他の工業品</t>
  </si>
  <si>
    <t>t</t>
  </si>
  <si>
    <t>t</t>
  </si>
  <si>
    <t>―</t>
  </si>
  <si>
    <t>農産品</t>
  </si>
  <si>
    <t>パルプ用材</t>
  </si>
  <si>
    <t>その他木材</t>
  </si>
  <si>
    <t>―</t>
  </si>
  <si>
    <t>化学薬品</t>
  </si>
  <si>
    <t>資料：高崎鉄道管理局</t>
  </si>
  <si>
    <t>新前橋</t>
  </si>
  <si>
    <t>八木原</t>
  </si>
  <si>
    <t>渋川</t>
  </si>
  <si>
    <t>岩本</t>
  </si>
  <si>
    <t>沼田</t>
  </si>
  <si>
    <t>水上</t>
  </si>
  <si>
    <t>金島</t>
  </si>
  <si>
    <t>小野上</t>
  </si>
  <si>
    <t>中之条</t>
  </si>
  <si>
    <t>羽根尾</t>
  </si>
  <si>
    <t>桐生</t>
  </si>
  <si>
    <t>伊勢崎</t>
  </si>
  <si>
    <t>前橋</t>
  </si>
  <si>
    <t>大間々</t>
  </si>
  <si>
    <t>北高崎</t>
  </si>
  <si>
    <t>群馬八幡</t>
  </si>
  <si>
    <t>安中</t>
  </si>
  <si>
    <t>松井田</t>
  </si>
  <si>
    <t>横川</t>
  </si>
  <si>
    <t>群馬藤岡</t>
  </si>
  <si>
    <t>―</t>
  </si>
  <si>
    <t>品目別</t>
  </si>
  <si>
    <t>混載車扱</t>
  </si>
  <si>
    <t>―</t>
  </si>
  <si>
    <t>―</t>
  </si>
  <si>
    <t>―</t>
  </si>
  <si>
    <t>―</t>
  </si>
  <si>
    <t>―</t>
  </si>
  <si>
    <t>―</t>
  </si>
  <si>
    <t>―</t>
  </si>
  <si>
    <t>―</t>
  </si>
  <si>
    <t>―</t>
  </si>
  <si>
    <t>―</t>
  </si>
  <si>
    <t>129.国有鉄道主要貨物品目別・駅別発着トン数（昭和50年度）</t>
  </si>
  <si>
    <t>国有鉄道主要貨物品目別・駅別発着トン数（昭和50年度）（続）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</si>
</sst>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1" fillId="2" borderId="1" xfId="0" applyFont="1" applyFill="1" applyBorder="1" applyAlignment="1">
      <alignment horizontal="distributed" vertical="center" wrapText="1"/>
    </xf>
    <xf numFmtId="0" fontId="1" fillId="3" borderId="2" xfId="0" applyFont="1" applyFill="1" applyBorder="1" applyAlignment="1">
      <alignment horizontal="distributed" vertical="center" wrapText="1"/>
    </xf>
    <xf numFmtId="0" fontId="1" fillId="3" borderId="3" xfId="0" applyFont="1" applyFill="1" applyBorder="1" applyAlignment="1">
      <alignment horizontal="distributed" vertical="center" wrapText="1"/>
    </xf>
    <xf numFmtId="0" fontId="1" fillId="0" borderId="1" xfId="0" applyFont="1" applyFill="1" applyBorder="1" applyAlignment="1">
      <alignment horizontal="right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3" borderId="2" xfId="0" applyFont="1" applyFill="1" applyBorder="1" applyAlignment="1">
      <alignment horizontal="distributed" vertical="center"/>
    </xf>
    <xf numFmtId="0" fontId="1" fillId="3" borderId="2" xfId="0" applyFont="1" applyFill="1" applyBorder="1" applyAlignment="1">
      <alignment horizontal="distributed" vertical="center"/>
    </xf>
    <xf numFmtId="0" fontId="1" fillId="3" borderId="3" xfId="0" applyFont="1" applyFill="1" applyBorder="1" applyAlignment="1">
      <alignment horizontal="distributed" vertical="center"/>
    </xf>
    <xf numFmtId="38" fontId="5" fillId="0" borderId="1" xfId="16" applyFont="1" applyBorder="1" applyAlignment="1">
      <alignment/>
    </xf>
    <xf numFmtId="38" fontId="1" fillId="0" borderId="1" xfId="16" applyFont="1" applyBorder="1" applyAlignment="1">
      <alignment/>
    </xf>
    <xf numFmtId="38" fontId="1" fillId="0" borderId="1" xfId="16" applyFont="1" applyBorder="1" applyAlignment="1">
      <alignment horizontal="right"/>
    </xf>
    <xf numFmtId="38" fontId="5" fillId="0" borderId="1" xfId="16" applyFont="1" applyBorder="1" applyAlignment="1">
      <alignment horizontal="right"/>
    </xf>
    <xf numFmtId="0" fontId="1" fillId="0" borderId="4" xfId="0" applyFont="1" applyFill="1" applyBorder="1" applyAlignment="1">
      <alignment horizontal="distributed" vertical="center" wrapText="1"/>
    </xf>
    <xf numFmtId="0" fontId="1" fillId="0" borderId="0" xfId="0" applyFont="1" applyFill="1" applyBorder="1" applyAlignment="1">
      <alignment horizontal="distributed" vertical="center" wrapText="1"/>
    </xf>
    <xf numFmtId="0" fontId="1" fillId="0" borderId="4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distributed" vertical="center" wrapText="1"/>
    </xf>
    <xf numFmtId="0" fontId="1" fillId="0" borderId="4" xfId="0" applyFont="1" applyFill="1" applyBorder="1" applyAlignment="1">
      <alignment horizontal="distributed" vertical="center" wrapText="1"/>
    </xf>
    <xf numFmtId="0" fontId="5" fillId="3" borderId="3" xfId="0" applyFont="1" applyFill="1" applyBorder="1" applyAlignment="1">
      <alignment horizontal="distributed" vertical="center"/>
    </xf>
    <xf numFmtId="0" fontId="5" fillId="3" borderId="5" xfId="0" applyFont="1" applyFill="1" applyBorder="1" applyAlignment="1">
      <alignment horizontal="distributed" vertical="center"/>
    </xf>
    <xf numFmtId="0" fontId="1" fillId="2" borderId="1" xfId="0" applyFont="1" applyFill="1" applyBorder="1" applyAlignment="1">
      <alignment horizontal="distributed" vertical="center" wrapText="1"/>
    </xf>
    <xf numFmtId="0" fontId="1" fillId="3" borderId="2" xfId="0" applyFont="1" applyFill="1" applyBorder="1" applyAlignment="1">
      <alignment horizontal="distributed" vertical="center" wrapText="1"/>
    </xf>
    <xf numFmtId="0" fontId="1" fillId="3" borderId="3" xfId="0" applyFont="1" applyFill="1" applyBorder="1" applyAlignment="1">
      <alignment horizontal="distributed" vertical="center" wrapText="1"/>
    </xf>
    <xf numFmtId="0" fontId="5" fillId="3" borderId="2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92"/>
  <sheetViews>
    <sheetView tabSelected="1" workbookViewId="0" topLeftCell="A1">
      <selection activeCell="A1" sqref="A1"/>
    </sheetView>
  </sheetViews>
  <sheetFormatPr defaultColWidth="9.00390625" defaultRowHeight="13.5"/>
  <cols>
    <col min="1" max="3" width="2.625" style="0" customWidth="1"/>
    <col min="4" max="4" width="15.00390625" style="0" bestFit="1" customWidth="1"/>
    <col min="5" max="5" width="11.25390625" style="0" customWidth="1"/>
    <col min="6" max="6" width="11.50390625" style="0" customWidth="1"/>
    <col min="7" max="7" width="7.75390625" style="0" bestFit="1" customWidth="1"/>
    <col min="8" max="9" width="8.75390625" style="0" bestFit="1" customWidth="1"/>
    <col min="10" max="10" width="10.75390625" style="0" bestFit="1" customWidth="1"/>
    <col min="11" max="11" width="7.75390625" style="0" bestFit="1" customWidth="1"/>
    <col min="12" max="12" width="8.75390625" style="0" bestFit="1" customWidth="1"/>
    <col min="13" max="13" width="6.75390625" style="0" bestFit="1" customWidth="1"/>
    <col min="14" max="14" width="6.75390625" style="1" bestFit="1" customWidth="1"/>
    <col min="15" max="15" width="7.75390625" style="0" bestFit="1" customWidth="1"/>
    <col min="16" max="16" width="8.75390625" style="0" bestFit="1" customWidth="1"/>
    <col min="17" max="17" width="7.75390625" style="0" bestFit="1" customWidth="1"/>
    <col min="18" max="18" width="8.75390625" style="0" bestFit="1" customWidth="1"/>
    <col min="19" max="19" width="7.75390625" style="0" bestFit="1" customWidth="1"/>
    <col min="20" max="20" width="8.75390625" style="0" bestFit="1" customWidth="1"/>
    <col min="21" max="21" width="7.75390625" style="0" bestFit="1" customWidth="1"/>
    <col min="22" max="22" width="4.75390625" style="0" bestFit="1" customWidth="1"/>
    <col min="23" max="23" width="6.75390625" style="0" bestFit="1" customWidth="1"/>
    <col min="24" max="24" width="7.75390625" style="0" bestFit="1" customWidth="1"/>
    <col min="25" max="26" width="6.75390625" style="0" bestFit="1" customWidth="1"/>
    <col min="27" max="28" width="6.625" style="0" customWidth="1"/>
    <col min="29" max="29" width="7.75390625" style="0" bestFit="1" customWidth="1"/>
    <col min="30" max="30" width="6.625" style="0" customWidth="1"/>
    <col min="31" max="31" width="4.75390625" style="0" bestFit="1" customWidth="1"/>
    <col min="32" max="32" width="6.75390625" style="0" bestFit="1" customWidth="1"/>
    <col min="33" max="34" width="7.75390625" style="0" bestFit="1" customWidth="1"/>
    <col min="35" max="35" width="6.75390625" style="0" bestFit="1" customWidth="1"/>
    <col min="36" max="44" width="7.75390625" style="0" bestFit="1" customWidth="1"/>
    <col min="45" max="45" width="6.75390625" style="0" bestFit="1" customWidth="1"/>
    <col min="46" max="46" width="7.75390625" style="0" bestFit="1" customWidth="1"/>
    <col min="47" max="48" width="8.75390625" style="0" bestFit="1" customWidth="1"/>
    <col min="49" max="49" width="7.75390625" style="0" bestFit="1" customWidth="1"/>
    <col min="50" max="50" width="6.75390625" style="0" bestFit="1" customWidth="1"/>
    <col min="51" max="51" width="7.75390625" style="0" bestFit="1" customWidth="1"/>
    <col min="52" max="53" width="6.75390625" style="0" bestFit="1" customWidth="1"/>
    <col min="54" max="54" width="7.75390625" style="0" bestFit="1" customWidth="1"/>
  </cols>
  <sheetData>
    <row r="1" spans="1:13" ht="14.25">
      <c r="A1" s="1"/>
      <c r="B1" s="2" t="s">
        <v>84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" customHeight="1">
      <c r="A2" s="1"/>
      <c r="C2" s="4" t="s">
        <v>0</v>
      </c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2" customHeight="1">
      <c r="A3" s="1"/>
      <c r="C3" s="4" t="s">
        <v>1</v>
      </c>
      <c r="D3" s="1"/>
      <c r="E3" s="1"/>
      <c r="F3" s="1"/>
      <c r="G3" s="1"/>
      <c r="H3" s="1"/>
      <c r="I3" s="1"/>
      <c r="J3" s="1"/>
      <c r="K3" s="1"/>
      <c r="L3" s="1"/>
      <c r="M3" s="1"/>
    </row>
    <row r="4" spans="1:54" ht="12" customHeight="1">
      <c r="A4" s="1"/>
      <c r="B4" s="27" t="s">
        <v>72</v>
      </c>
      <c r="C4" s="28"/>
      <c r="D4" s="28"/>
      <c r="E4" s="26" t="s">
        <v>2</v>
      </c>
      <c r="F4" s="26"/>
      <c r="G4" s="26" t="s">
        <v>3</v>
      </c>
      <c r="H4" s="26"/>
      <c r="I4" s="26" t="s">
        <v>4</v>
      </c>
      <c r="J4" s="26"/>
      <c r="K4" s="26" t="s">
        <v>5</v>
      </c>
      <c r="L4" s="26"/>
      <c r="M4" s="26" t="s">
        <v>6</v>
      </c>
      <c r="N4" s="26"/>
      <c r="O4" s="23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</row>
    <row r="5" spans="1:54" ht="12" customHeight="1">
      <c r="A5" s="1"/>
      <c r="B5" s="27"/>
      <c r="C5" s="28"/>
      <c r="D5" s="28"/>
      <c r="E5" s="5" t="s">
        <v>7</v>
      </c>
      <c r="F5" s="5" t="s">
        <v>8</v>
      </c>
      <c r="G5" s="5" t="s">
        <v>7</v>
      </c>
      <c r="H5" s="5" t="s">
        <v>8</v>
      </c>
      <c r="I5" s="5" t="s">
        <v>7</v>
      </c>
      <c r="J5" s="5" t="s">
        <v>8</v>
      </c>
      <c r="K5" s="5" t="s">
        <v>7</v>
      </c>
      <c r="L5" s="5" t="s">
        <v>8</v>
      </c>
      <c r="M5" s="5" t="s">
        <v>7</v>
      </c>
      <c r="N5" s="5" t="s">
        <v>8</v>
      </c>
      <c r="O5" s="18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</row>
    <row r="6" spans="1:54" ht="12" customHeight="1">
      <c r="A6" s="1"/>
      <c r="B6" s="6"/>
      <c r="C6" s="7"/>
      <c r="D6" s="7"/>
      <c r="E6" s="8" t="s">
        <v>42</v>
      </c>
      <c r="F6" s="8" t="s">
        <v>42</v>
      </c>
      <c r="G6" s="8" t="s">
        <v>42</v>
      </c>
      <c r="H6" s="8" t="s">
        <v>42</v>
      </c>
      <c r="I6" s="8" t="s">
        <v>42</v>
      </c>
      <c r="J6" s="8" t="s">
        <v>42</v>
      </c>
      <c r="K6" s="8" t="s">
        <v>42</v>
      </c>
      <c r="L6" s="8" t="s">
        <v>42</v>
      </c>
      <c r="M6" s="8" t="s">
        <v>42</v>
      </c>
      <c r="N6" s="8" t="s">
        <v>43</v>
      </c>
      <c r="O6" s="20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</row>
    <row r="7" spans="1:14" s="10" customFormat="1" ht="12" customHeight="1">
      <c r="A7" s="9"/>
      <c r="B7" s="29" t="s">
        <v>2</v>
      </c>
      <c r="C7" s="24"/>
      <c r="D7" s="24"/>
      <c r="E7" s="14">
        <v>1326801</v>
      </c>
      <c r="F7" s="14">
        <v>2744906</v>
      </c>
      <c r="G7" s="14">
        <v>70848</v>
      </c>
      <c r="H7" s="14">
        <v>142667</v>
      </c>
      <c r="I7" s="14">
        <v>548110</v>
      </c>
      <c r="J7" s="14">
        <v>1210206</v>
      </c>
      <c r="K7" s="14">
        <v>41863</v>
      </c>
      <c r="L7" s="14">
        <v>143415</v>
      </c>
      <c r="M7" s="14">
        <v>9867</v>
      </c>
      <c r="N7" s="14">
        <v>8355</v>
      </c>
    </row>
    <row r="8" spans="1:14" s="10" customFormat="1" ht="12" customHeight="1">
      <c r="A8" s="9"/>
      <c r="B8" s="11"/>
      <c r="C8" s="24" t="s">
        <v>9</v>
      </c>
      <c r="D8" s="24"/>
      <c r="E8" s="14">
        <f>SUM(E9:E14)</f>
        <v>298461</v>
      </c>
      <c r="F8" s="14">
        <f aca="true" t="shared" si="0" ref="F8:N8">SUM(F9:F14)</f>
        <v>367340</v>
      </c>
      <c r="G8" s="14">
        <f t="shared" si="0"/>
        <v>18271</v>
      </c>
      <c r="H8" s="14">
        <f t="shared" si="0"/>
        <v>8261</v>
      </c>
      <c r="I8" s="14">
        <f t="shared" si="0"/>
        <v>34</v>
      </c>
      <c r="J8" s="14">
        <f t="shared" si="0"/>
        <v>6335</v>
      </c>
      <c r="K8" s="14">
        <f t="shared" si="0"/>
        <v>1141</v>
      </c>
      <c r="L8" s="14">
        <f t="shared" si="0"/>
        <v>8602</v>
      </c>
      <c r="M8" s="14">
        <f t="shared" si="0"/>
        <v>139</v>
      </c>
      <c r="N8" s="14">
        <f t="shared" si="0"/>
        <v>1875</v>
      </c>
    </row>
    <row r="9" spans="1:14" ht="12" customHeight="1">
      <c r="A9" s="1"/>
      <c r="B9" s="12"/>
      <c r="C9" s="13"/>
      <c r="D9" s="13" t="s">
        <v>10</v>
      </c>
      <c r="E9" s="16">
        <v>49</v>
      </c>
      <c r="F9" s="16">
        <v>6716</v>
      </c>
      <c r="G9" s="16" t="s">
        <v>74</v>
      </c>
      <c r="H9" s="16">
        <v>2312</v>
      </c>
      <c r="I9" s="16" t="s">
        <v>74</v>
      </c>
      <c r="J9" s="16">
        <v>187</v>
      </c>
      <c r="K9" s="16" t="s">
        <v>74</v>
      </c>
      <c r="L9" s="16">
        <v>572</v>
      </c>
      <c r="M9" s="16">
        <v>49</v>
      </c>
      <c r="N9" s="16">
        <v>47</v>
      </c>
    </row>
    <row r="10" spans="1:14" ht="12" customHeight="1">
      <c r="A10" s="1"/>
      <c r="B10" s="12"/>
      <c r="C10" s="13"/>
      <c r="D10" s="13" t="s">
        <v>11</v>
      </c>
      <c r="E10" s="16">
        <v>585</v>
      </c>
      <c r="F10" s="16">
        <v>45571</v>
      </c>
      <c r="G10" s="16">
        <v>33</v>
      </c>
      <c r="H10" s="16">
        <v>3715</v>
      </c>
      <c r="I10" s="16" t="s">
        <v>74</v>
      </c>
      <c r="J10" s="16">
        <v>727</v>
      </c>
      <c r="K10" s="16" t="s">
        <v>74</v>
      </c>
      <c r="L10" s="16" t="s">
        <v>74</v>
      </c>
      <c r="M10" s="16" t="s">
        <v>74</v>
      </c>
      <c r="N10" s="16" t="s">
        <v>74</v>
      </c>
    </row>
    <row r="11" spans="1:14" ht="12" customHeight="1">
      <c r="A11" s="1"/>
      <c r="B11" s="12"/>
      <c r="C11" s="13"/>
      <c r="D11" s="13" t="s">
        <v>12</v>
      </c>
      <c r="E11" s="16">
        <v>108149</v>
      </c>
      <c r="F11" s="16">
        <v>40088</v>
      </c>
      <c r="G11" s="16">
        <v>17336</v>
      </c>
      <c r="H11" s="16">
        <v>1904</v>
      </c>
      <c r="I11" s="16" t="s">
        <v>74</v>
      </c>
      <c r="J11" s="16">
        <v>1915</v>
      </c>
      <c r="K11" s="16" t="s">
        <v>74</v>
      </c>
      <c r="L11" s="16">
        <v>7308</v>
      </c>
      <c r="M11" s="16">
        <v>90</v>
      </c>
      <c r="N11" s="16">
        <v>1828</v>
      </c>
    </row>
    <row r="12" spans="1:14" ht="12" customHeight="1">
      <c r="A12" s="1"/>
      <c r="B12" s="12"/>
      <c r="C12" s="13"/>
      <c r="D12" s="13" t="s">
        <v>13</v>
      </c>
      <c r="E12" s="16">
        <v>188615</v>
      </c>
      <c r="F12" s="16">
        <v>257462</v>
      </c>
      <c r="G12" s="16">
        <v>902</v>
      </c>
      <c r="H12" s="16">
        <v>267</v>
      </c>
      <c r="I12" s="16">
        <v>34</v>
      </c>
      <c r="J12" s="16">
        <v>3431</v>
      </c>
      <c r="K12" s="16">
        <v>724</v>
      </c>
      <c r="L12" s="16">
        <v>360</v>
      </c>
      <c r="M12" s="16" t="s">
        <v>74</v>
      </c>
      <c r="N12" s="16" t="s">
        <v>74</v>
      </c>
    </row>
    <row r="13" spans="1:14" ht="12" customHeight="1">
      <c r="A13" s="1"/>
      <c r="B13" s="12"/>
      <c r="C13" s="13"/>
      <c r="D13" s="13" t="s">
        <v>14</v>
      </c>
      <c r="E13" s="16" t="s">
        <v>48</v>
      </c>
      <c r="F13" s="16">
        <v>11394</v>
      </c>
      <c r="G13" s="16" t="s">
        <v>74</v>
      </c>
      <c r="H13" s="16" t="s">
        <v>74</v>
      </c>
      <c r="I13" s="16" t="s">
        <v>74</v>
      </c>
      <c r="J13" s="16" t="s">
        <v>74</v>
      </c>
      <c r="K13" s="16" t="s">
        <v>74</v>
      </c>
      <c r="L13" s="16">
        <v>99</v>
      </c>
      <c r="M13" s="16" t="s">
        <v>74</v>
      </c>
      <c r="N13" s="16" t="s">
        <v>74</v>
      </c>
    </row>
    <row r="14" spans="1:14" ht="12" customHeight="1">
      <c r="A14" s="1"/>
      <c r="B14" s="12"/>
      <c r="C14" s="13"/>
      <c r="D14" s="13" t="s">
        <v>16</v>
      </c>
      <c r="E14" s="16">
        <v>1063</v>
      </c>
      <c r="F14" s="16">
        <v>6109</v>
      </c>
      <c r="G14" s="16" t="s">
        <v>74</v>
      </c>
      <c r="H14" s="16">
        <v>63</v>
      </c>
      <c r="I14" s="16" t="s">
        <v>74</v>
      </c>
      <c r="J14" s="16">
        <v>75</v>
      </c>
      <c r="K14" s="16">
        <v>417</v>
      </c>
      <c r="L14" s="16">
        <v>263</v>
      </c>
      <c r="M14" s="16" t="s">
        <v>74</v>
      </c>
      <c r="N14" s="16" t="s">
        <v>74</v>
      </c>
    </row>
    <row r="15" spans="1:14" ht="12" customHeight="1">
      <c r="A15" s="1"/>
      <c r="B15" s="12"/>
      <c r="C15" s="24" t="s">
        <v>17</v>
      </c>
      <c r="D15" s="25"/>
      <c r="E15" s="17">
        <f>SUM(E16:E18)</f>
        <v>26179</v>
      </c>
      <c r="F15" s="17">
        <f aca="true" t="shared" si="1" ref="F15:L15">SUM(F16:F18)</f>
        <v>19226</v>
      </c>
      <c r="G15" s="17">
        <f t="shared" si="1"/>
        <v>65</v>
      </c>
      <c r="H15" s="17">
        <f t="shared" si="1"/>
        <v>277</v>
      </c>
      <c r="I15" s="17">
        <f t="shared" si="1"/>
        <v>452</v>
      </c>
      <c r="J15" s="17">
        <f t="shared" si="1"/>
        <v>1248</v>
      </c>
      <c r="K15" s="17">
        <f t="shared" si="1"/>
        <v>77</v>
      </c>
      <c r="L15" s="17">
        <f t="shared" si="1"/>
        <v>702</v>
      </c>
      <c r="M15" s="16" t="s">
        <v>74</v>
      </c>
      <c r="N15" s="16" t="s">
        <v>74</v>
      </c>
    </row>
    <row r="16" spans="1:14" ht="12" customHeight="1">
      <c r="A16" s="1"/>
      <c r="B16" s="12"/>
      <c r="C16" s="13"/>
      <c r="D16" s="13" t="s">
        <v>46</v>
      </c>
      <c r="E16" s="16">
        <v>22741</v>
      </c>
      <c r="F16" s="16">
        <v>616</v>
      </c>
      <c r="G16" s="16">
        <v>65</v>
      </c>
      <c r="H16" s="16" t="s">
        <v>74</v>
      </c>
      <c r="I16" s="16" t="s">
        <v>74</v>
      </c>
      <c r="J16" s="16" t="s">
        <v>74</v>
      </c>
      <c r="K16" s="16" t="s">
        <v>74</v>
      </c>
      <c r="L16" s="16" t="s">
        <v>74</v>
      </c>
      <c r="M16" s="16" t="s">
        <v>74</v>
      </c>
      <c r="N16" s="16" t="s">
        <v>74</v>
      </c>
    </row>
    <row r="17" spans="1:14" ht="12" customHeight="1">
      <c r="A17" s="1"/>
      <c r="B17" s="12"/>
      <c r="C17" s="13"/>
      <c r="D17" s="13" t="s">
        <v>47</v>
      </c>
      <c r="E17" s="16">
        <v>3008</v>
      </c>
      <c r="F17" s="16">
        <v>15420</v>
      </c>
      <c r="G17" s="16" t="s">
        <v>74</v>
      </c>
      <c r="H17" s="16">
        <v>205</v>
      </c>
      <c r="I17" s="16">
        <v>209</v>
      </c>
      <c r="J17" s="16">
        <v>927</v>
      </c>
      <c r="K17" s="16">
        <v>77</v>
      </c>
      <c r="L17" s="16">
        <v>450</v>
      </c>
      <c r="M17" s="16" t="s">
        <v>74</v>
      </c>
      <c r="N17" s="16" t="s">
        <v>74</v>
      </c>
    </row>
    <row r="18" spans="1:14" ht="12" customHeight="1">
      <c r="A18" s="1"/>
      <c r="B18" s="12"/>
      <c r="C18" s="13"/>
      <c r="D18" s="13" t="s">
        <v>15</v>
      </c>
      <c r="E18" s="16">
        <v>430</v>
      </c>
      <c r="F18" s="16">
        <v>3190</v>
      </c>
      <c r="G18" s="16" t="s">
        <v>74</v>
      </c>
      <c r="H18" s="16">
        <v>72</v>
      </c>
      <c r="I18" s="16">
        <v>243</v>
      </c>
      <c r="J18" s="16">
        <v>321</v>
      </c>
      <c r="K18" s="16" t="s">
        <v>74</v>
      </c>
      <c r="L18" s="16">
        <v>252</v>
      </c>
      <c r="M18" s="16" t="s">
        <v>74</v>
      </c>
      <c r="N18" s="16" t="s">
        <v>74</v>
      </c>
    </row>
    <row r="19" spans="1:14" s="10" customFormat="1" ht="12" customHeight="1">
      <c r="A19" s="9"/>
      <c r="B19" s="11"/>
      <c r="C19" s="24" t="s">
        <v>45</v>
      </c>
      <c r="D19" s="24"/>
      <c r="E19" s="17">
        <f>SUM(E20:E25)</f>
        <v>28569</v>
      </c>
      <c r="F19" s="17">
        <f aca="true" t="shared" si="2" ref="F19:L19">SUM(F20:F25)</f>
        <v>209048</v>
      </c>
      <c r="G19" s="17">
        <f t="shared" si="2"/>
        <v>300</v>
      </c>
      <c r="H19" s="17">
        <f t="shared" si="2"/>
        <v>174</v>
      </c>
      <c r="I19" s="17">
        <f t="shared" si="2"/>
        <v>6160</v>
      </c>
      <c r="J19" s="17">
        <f t="shared" si="2"/>
        <v>67148</v>
      </c>
      <c r="K19" s="17">
        <f t="shared" si="2"/>
        <v>13883</v>
      </c>
      <c r="L19" s="17">
        <f t="shared" si="2"/>
        <v>94909</v>
      </c>
      <c r="M19" s="16" t="s">
        <v>74</v>
      </c>
      <c r="N19" s="16" t="s">
        <v>74</v>
      </c>
    </row>
    <row r="20" spans="1:14" ht="12" customHeight="1">
      <c r="A20" s="1"/>
      <c r="B20" s="12"/>
      <c r="C20" s="13"/>
      <c r="D20" s="13" t="s">
        <v>18</v>
      </c>
      <c r="E20" s="16">
        <v>647</v>
      </c>
      <c r="F20" s="16">
        <v>23807</v>
      </c>
      <c r="G20" s="16">
        <v>240</v>
      </c>
      <c r="H20" s="16" t="s">
        <v>74</v>
      </c>
      <c r="I20" s="16">
        <v>75</v>
      </c>
      <c r="J20" s="16">
        <v>3040</v>
      </c>
      <c r="K20" s="16" t="s">
        <v>74</v>
      </c>
      <c r="L20" s="16">
        <v>3257</v>
      </c>
      <c r="M20" s="16" t="s">
        <v>74</v>
      </c>
      <c r="N20" s="16" t="s">
        <v>74</v>
      </c>
    </row>
    <row r="21" spans="1:14" ht="12" customHeight="1">
      <c r="A21" s="1"/>
      <c r="B21" s="12"/>
      <c r="C21" s="13"/>
      <c r="D21" s="13" t="s">
        <v>19</v>
      </c>
      <c r="E21" s="16">
        <v>1704</v>
      </c>
      <c r="F21" s="16">
        <v>79018</v>
      </c>
      <c r="G21" s="16" t="s">
        <v>74</v>
      </c>
      <c r="H21" s="16" t="s">
        <v>74</v>
      </c>
      <c r="I21" s="16" t="s">
        <v>74</v>
      </c>
      <c r="J21" s="16">
        <v>1276</v>
      </c>
      <c r="K21" s="16">
        <v>119</v>
      </c>
      <c r="L21" s="16">
        <v>75965</v>
      </c>
      <c r="M21" s="16" t="s">
        <v>74</v>
      </c>
      <c r="N21" s="16" t="s">
        <v>74</v>
      </c>
    </row>
    <row r="22" spans="1:14" ht="12" customHeight="1">
      <c r="A22" s="1"/>
      <c r="B22" s="12"/>
      <c r="C22" s="13"/>
      <c r="D22" s="13" t="s">
        <v>20</v>
      </c>
      <c r="E22" s="16">
        <v>417</v>
      </c>
      <c r="F22" s="16">
        <v>1671</v>
      </c>
      <c r="G22" s="16" t="s">
        <v>74</v>
      </c>
      <c r="H22" s="16" t="s">
        <v>74</v>
      </c>
      <c r="I22" s="16" t="s">
        <v>74</v>
      </c>
      <c r="J22" s="16">
        <v>75</v>
      </c>
      <c r="K22" s="16" t="s">
        <v>74</v>
      </c>
      <c r="L22" s="16">
        <v>212</v>
      </c>
      <c r="M22" s="16" t="s">
        <v>74</v>
      </c>
      <c r="N22" s="16" t="s">
        <v>74</v>
      </c>
    </row>
    <row r="23" spans="1:14" ht="12" customHeight="1">
      <c r="A23" s="1"/>
      <c r="B23" s="12"/>
      <c r="C23" s="13"/>
      <c r="D23" s="13" t="s">
        <v>21</v>
      </c>
      <c r="E23" s="16" t="s">
        <v>48</v>
      </c>
      <c r="F23" s="16">
        <v>22</v>
      </c>
      <c r="G23" s="16" t="s">
        <v>74</v>
      </c>
      <c r="H23" s="16" t="s">
        <v>74</v>
      </c>
      <c r="I23" s="16" t="s">
        <v>74</v>
      </c>
      <c r="J23" s="16" t="s">
        <v>74</v>
      </c>
      <c r="K23" s="16" t="s">
        <v>74</v>
      </c>
      <c r="L23" s="16" t="s">
        <v>74</v>
      </c>
      <c r="M23" s="16" t="s">
        <v>74</v>
      </c>
      <c r="N23" s="16" t="s">
        <v>74</v>
      </c>
    </row>
    <row r="24" spans="1:14" ht="12" customHeight="1">
      <c r="A24" s="1"/>
      <c r="B24" s="12"/>
      <c r="C24" s="13"/>
      <c r="D24" s="13" t="s">
        <v>22</v>
      </c>
      <c r="E24" s="16">
        <v>19407</v>
      </c>
      <c r="F24" s="16">
        <v>74567</v>
      </c>
      <c r="G24" s="16">
        <v>26</v>
      </c>
      <c r="H24" s="16">
        <v>141</v>
      </c>
      <c r="I24" s="16">
        <v>5087</v>
      </c>
      <c r="J24" s="16">
        <v>48654</v>
      </c>
      <c r="K24" s="16">
        <v>10101</v>
      </c>
      <c r="L24" s="16">
        <v>9518</v>
      </c>
      <c r="M24" s="16" t="s">
        <v>74</v>
      </c>
      <c r="N24" s="16" t="s">
        <v>74</v>
      </c>
    </row>
    <row r="25" spans="1:14" ht="12" customHeight="1">
      <c r="A25" s="1"/>
      <c r="B25" s="12"/>
      <c r="C25" s="13"/>
      <c r="D25" s="13" t="s">
        <v>16</v>
      </c>
      <c r="E25" s="16">
        <v>6394</v>
      </c>
      <c r="F25" s="16">
        <v>29963</v>
      </c>
      <c r="G25" s="16">
        <v>34</v>
      </c>
      <c r="H25" s="16">
        <v>33</v>
      </c>
      <c r="I25" s="16">
        <v>998</v>
      </c>
      <c r="J25" s="16">
        <v>14103</v>
      </c>
      <c r="K25" s="16">
        <v>3663</v>
      </c>
      <c r="L25" s="16">
        <v>5957</v>
      </c>
      <c r="M25" s="16" t="s">
        <v>74</v>
      </c>
      <c r="N25" s="16" t="s">
        <v>74</v>
      </c>
    </row>
    <row r="26" spans="1:14" s="10" customFormat="1" ht="12" customHeight="1">
      <c r="A26" s="9"/>
      <c r="B26" s="11"/>
      <c r="C26" s="24" t="s">
        <v>23</v>
      </c>
      <c r="D26" s="24"/>
      <c r="E26" s="17" t="s">
        <v>75</v>
      </c>
      <c r="F26" s="17">
        <v>71</v>
      </c>
      <c r="G26" s="17" t="s">
        <v>75</v>
      </c>
      <c r="H26" s="17" t="s">
        <v>75</v>
      </c>
      <c r="I26" s="17" t="s">
        <v>75</v>
      </c>
      <c r="J26" s="17">
        <v>22</v>
      </c>
      <c r="K26" s="17" t="s">
        <v>75</v>
      </c>
      <c r="L26" s="17" t="s">
        <v>75</v>
      </c>
      <c r="M26" s="17" t="s">
        <v>75</v>
      </c>
      <c r="N26" s="16" t="s">
        <v>74</v>
      </c>
    </row>
    <row r="27" spans="1:14" s="10" customFormat="1" ht="12" customHeight="1">
      <c r="A27" s="9"/>
      <c r="B27" s="11"/>
      <c r="C27" s="24" t="s">
        <v>24</v>
      </c>
      <c r="D27" s="24"/>
      <c r="E27" s="17">
        <v>207</v>
      </c>
      <c r="F27" s="17">
        <v>67858</v>
      </c>
      <c r="G27" s="17" t="s">
        <v>75</v>
      </c>
      <c r="H27" s="17" t="s">
        <v>75</v>
      </c>
      <c r="I27" s="17" t="s">
        <v>75</v>
      </c>
      <c r="J27" s="17">
        <v>33</v>
      </c>
      <c r="K27" s="17">
        <v>164</v>
      </c>
      <c r="L27" s="17">
        <v>8830</v>
      </c>
      <c r="M27" s="17" t="s">
        <v>75</v>
      </c>
      <c r="N27" s="16" t="s">
        <v>74</v>
      </c>
    </row>
    <row r="28" spans="1:14" ht="12" customHeight="1">
      <c r="A28" s="1"/>
      <c r="B28" s="12"/>
      <c r="C28" s="13"/>
      <c r="D28" s="13" t="s">
        <v>25</v>
      </c>
      <c r="E28" s="16" t="s">
        <v>48</v>
      </c>
      <c r="F28" s="16">
        <v>65</v>
      </c>
      <c r="G28" s="16" t="s">
        <v>74</v>
      </c>
      <c r="H28" s="16" t="s">
        <v>74</v>
      </c>
      <c r="I28" s="16" t="s">
        <v>74</v>
      </c>
      <c r="J28" s="16" t="s">
        <v>74</v>
      </c>
      <c r="K28" s="16" t="s">
        <v>75</v>
      </c>
      <c r="L28" s="16">
        <v>11</v>
      </c>
      <c r="M28" s="16" t="s">
        <v>74</v>
      </c>
      <c r="N28" s="16" t="s">
        <v>74</v>
      </c>
    </row>
    <row r="29" spans="1:14" ht="12" customHeight="1">
      <c r="A29" s="1"/>
      <c r="B29" s="12"/>
      <c r="C29" s="13"/>
      <c r="D29" s="13" t="s">
        <v>16</v>
      </c>
      <c r="E29" s="16">
        <v>207</v>
      </c>
      <c r="F29" s="16">
        <v>67793</v>
      </c>
      <c r="G29" s="16" t="s">
        <v>74</v>
      </c>
      <c r="H29" s="16" t="s">
        <v>74</v>
      </c>
      <c r="I29" s="16" t="s">
        <v>74</v>
      </c>
      <c r="J29" s="16">
        <v>33</v>
      </c>
      <c r="K29" s="16">
        <v>164</v>
      </c>
      <c r="L29" s="16">
        <v>8819</v>
      </c>
      <c r="M29" s="16" t="s">
        <v>74</v>
      </c>
      <c r="N29" s="16" t="s">
        <v>74</v>
      </c>
    </row>
    <row r="30" spans="1:14" ht="12" customHeight="1">
      <c r="A30" s="1"/>
      <c r="B30" s="12"/>
      <c r="C30" s="24" t="s">
        <v>26</v>
      </c>
      <c r="D30" s="25"/>
      <c r="E30" s="17">
        <f>SUM(E31:E35)</f>
        <v>358238</v>
      </c>
      <c r="F30" s="17">
        <f aca="true" t="shared" si="3" ref="F30:N30">SUM(F31:F35)</f>
        <v>107132</v>
      </c>
      <c r="G30" s="17">
        <f t="shared" si="3"/>
        <v>10133</v>
      </c>
      <c r="H30" s="17">
        <f t="shared" si="3"/>
        <v>2412</v>
      </c>
      <c r="I30" s="17">
        <f t="shared" si="3"/>
        <v>163742</v>
      </c>
      <c r="J30" s="17">
        <f t="shared" si="3"/>
        <v>22770</v>
      </c>
      <c r="K30" s="17">
        <f t="shared" si="3"/>
        <v>1521</v>
      </c>
      <c r="L30" s="17">
        <f t="shared" si="3"/>
        <v>3805</v>
      </c>
      <c r="M30" s="17">
        <f t="shared" si="3"/>
        <v>6830</v>
      </c>
      <c r="N30" s="17">
        <f t="shared" si="3"/>
        <v>6204</v>
      </c>
    </row>
    <row r="31" spans="1:14" ht="12" customHeight="1">
      <c r="A31" s="1"/>
      <c r="B31" s="12"/>
      <c r="C31" s="13"/>
      <c r="D31" s="13" t="s">
        <v>27</v>
      </c>
      <c r="E31" s="16">
        <v>21564</v>
      </c>
      <c r="F31" s="16">
        <v>49178</v>
      </c>
      <c r="G31" s="16">
        <v>237</v>
      </c>
      <c r="H31" s="16">
        <v>1740</v>
      </c>
      <c r="I31" s="16">
        <v>36</v>
      </c>
      <c r="J31" s="16">
        <v>2688</v>
      </c>
      <c r="K31" s="16">
        <v>223</v>
      </c>
      <c r="L31" s="16">
        <v>1397</v>
      </c>
      <c r="M31" s="16">
        <v>4511</v>
      </c>
      <c r="N31" s="16">
        <v>3584</v>
      </c>
    </row>
    <row r="32" spans="1:14" ht="12" customHeight="1">
      <c r="A32" s="1"/>
      <c r="B32" s="12"/>
      <c r="C32" s="13"/>
      <c r="D32" s="13" t="s">
        <v>28</v>
      </c>
      <c r="E32" s="16">
        <v>14458</v>
      </c>
      <c r="F32" s="16">
        <v>9581</v>
      </c>
      <c r="G32" s="16">
        <v>100</v>
      </c>
      <c r="H32" s="16">
        <v>105</v>
      </c>
      <c r="I32" s="16">
        <v>258</v>
      </c>
      <c r="J32" s="16">
        <v>216</v>
      </c>
      <c r="K32" s="16">
        <v>161</v>
      </c>
      <c r="L32" s="16">
        <v>1390</v>
      </c>
      <c r="M32" s="16">
        <v>2307</v>
      </c>
      <c r="N32" s="16">
        <v>2530</v>
      </c>
    </row>
    <row r="33" spans="1:14" ht="12" customHeight="1">
      <c r="A33" s="1"/>
      <c r="B33" s="12"/>
      <c r="C33" s="13"/>
      <c r="D33" s="13" t="s">
        <v>29</v>
      </c>
      <c r="E33" s="16">
        <v>68557</v>
      </c>
      <c r="F33" s="16">
        <v>18002</v>
      </c>
      <c r="G33" s="16" t="s">
        <v>74</v>
      </c>
      <c r="H33" s="16">
        <v>11</v>
      </c>
      <c r="I33" s="16">
        <v>67912</v>
      </c>
      <c r="J33" s="16">
        <v>17368</v>
      </c>
      <c r="K33" s="16">
        <v>33</v>
      </c>
      <c r="L33" s="16">
        <v>11</v>
      </c>
      <c r="M33" s="16" t="s">
        <v>74</v>
      </c>
      <c r="N33" s="16" t="s">
        <v>74</v>
      </c>
    </row>
    <row r="34" spans="1:14" ht="12" customHeight="1">
      <c r="A34" s="1"/>
      <c r="B34" s="12"/>
      <c r="C34" s="13"/>
      <c r="D34" s="13" t="s">
        <v>30</v>
      </c>
      <c r="E34" s="16">
        <v>195209</v>
      </c>
      <c r="F34" s="16">
        <v>15292</v>
      </c>
      <c r="G34" s="16">
        <v>9677</v>
      </c>
      <c r="H34" s="16">
        <v>10</v>
      </c>
      <c r="I34" s="16">
        <v>94822</v>
      </c>
      <c r="J34" s="16">
        <v>180</v>
      </c>
      <c r="K34" s="16">
        <v>89</v>
      </c>
      <c r="L34" s="16" t="s">
        <v>74</v>
      </c>
      <c r="M34" s="16" t="s">
        <v>74</v>
      </c>
      <c r="N34" s="16">
        <v>7</v>
      </c>
    </row>
    <row r="35" spans="1:14" ht="12" customHeight="1">
      <c r="A35" s="1"/>
      <c r="B35" s="12"/>
      <c r="C35" s="13"/>
      <c r="D35" s="13" t="s">
        <v>16</v>
      </c>
      <c r="E35" s="16">
        <v>58450</v>
      </c>
      <c r="F35" s="16">
        <v>15079</v>
      </c>
      <c r="G35" s="16">
        <v>119</v>
      </c>
      <c r="H35" s="16">
        <v>546</v>
      </c>
      <c r="I35" s="16">
        <v>714</v>
      </c>
      <c r="J35" s="16">
        <v>2318</v>
      </c>
      <c r="K35" s="16">
        <v>1015</v>
      </c>
      <c r="L35" s="16">
        <v>1007</v>
      </c>
      <c r="M35" s="16">
        <v>12</v>
      </c>
      <c r="N35" s="16">
        <v>83</v>
      </c>
    </row>
    <row r="36" spans="1:14" s="10" customFormat="1" ht="12" customHeight="1">
      <c r="A36" s="9"/>
      <c r="B36" s="11"/>
      <c r="C36" s="24" t="s">
        <v>31</v>
      </c>
      <c r="D36" s="24"/>
      <c r="E36" s="17">
        <f>SUM(E37:E43)</f>
        <v>208800</v>
      </c>
      <c r="F36" s="17">
        <f aca="true" t="shared" si="4" ref="F36:L36">SUM(F37:F43)</f>
        <v>1875270</v>
      </c>
      <c r="G36" s="17">
        <f t="shared" si="4"/>
        <v>41118</v>
      </c>
      <c r="H36" s="17">
        <f t="shared" si="4"/>
        <v>131204</v>
      </c>
      <c r="I36" s="17">
        <f t="shared" si="4"/>
        <v>22973</v>
      </c>
      <c r="J36" s="17">
        <f t="shared" si="4"/>
        <v>1067727</v>
      </c>
      <c r="K36" s="17">
        <f t="shared" si="4"/>
        <v>4700</v>
      </c>
      <c r="L36" s="17">
        <f t="shared" si="4"/>
        <v>9427</v>
      </c>
      <c r="M36" s="17" t="s">
        <v>48</v>
      </c>
      <c r="N36" s="17" t="s">
        <v>48</v>
      </c>
    </row>
    <row r="37" spans="1:14" ht="12" customHeight="1">
      <c r="A37" s="1"/>
      <c r="B37" s="12"/>
      <c r="C37" s="13"/>
      <c r="D37" s="13" t="s">
        <v>32</v>
      </c>
      <c r="E37" s="16">
        <v>77655</v>
      </c>
      <c r="F37" s="16">
        <v>113336</v>
      </c>
      <c r="G37" s="16">
        <v>41118</v>
      </c>
      <c r="H37" s="16">
        <v>46231</v>
      </c>
      <c r="I37" s="16">
        <v>16205</v>
      </c>
      <c r="J37" s="16">
        <v>3425</v>
      </c>
      <c r="K37" s="16">
        <v>4049</v>
      </c>
      <c r="L37" s="16">
        <v>5258</v>
      </c>
      <c r="M37" s="16" t="s">
        <v>74</v>
      </c>
      <c r="N37" s="16" t="s">
        <v>74</v>
      </c>
    </row>
    <row r="38" spans="1:14" ht="12" customHeight="1">
      <c r="A38" s="1"/>
      <c r="B38" s="12"/>
      <c r="C38" s="13"/>
      <c r="D38" s="13" t="s">
        <v>33</v>
      </c>
      <c r="E38" s="16">
        <v>155</v>
      </c>
      <c r="F38" s="16">
        <v>1143052</v>
      </c>
      <c r="G38" s="16" t="s">
        <v>74</v>
      </c>
      <c r="H38" s="16">
        <v>84219</v>
      </c>
      <c r="I38" s="16">
        <v>26</v>
      </c>
      <c r="J38" s="16">
        <v>727795</v>
      </c>
      <c r="K38" s="16" t="s">
        <v>74</v>
      </c>
      <c r="L38" s="16">
        <v>1039</v>
      </c>
      <c r="M38" s="16" t="s">
        <v>74</v>
      </c>
      <c r="N38" s="16" t="s">
        <v>74</v>
      </c>
    </row>
    <row r="39" spans="1:14" ht="12" customHeight="1">
      <c r="A39" s="1"/>
      <c r="B39" s="12"/>
      <c r="C39" s="13"/>
      <c r="D39" s="13" t="s">
        <v>34</v>
      </c>
      <c r="E39" s="16">
        <v>623</v>
      </c>
      <c r="F39" s="16">
        <v>295505</v>
      </c>
      <c r="G39" s="16" t="s">
        <v>74</v>
      </c>
      <c r="H39" s="16" t="s">
        <v>74</v>
      </c>
      <c r="I39" s="16">
        <v>28</v>
      </c>
      <c r="J39" s="16">
        <v>113833</v>
      </c>
      <c r="K39" s="16" t="s">
        <v>74</v>
      </c>
      <c r="L39" s="16">
        <v>610</v>
      </c>
      <c r="M39" s="16" t="s">
        <v>74</v>
      </c>
      <c r="N39" s="16" t="s">
        <v>74</v>
      </c>
    </row>
    <row r="40" spans="1:14" ht="12" customHeight="1">
      <c r="A40" s="1"/>
      <c r="B40" s="12"/>
      <c r="C40" s="13"/>
      <c r="D40" s="13" t="s">
        <v>35</v>
      </c>
      <c r="E40" s="16">
        <v>12938</v>
      </c>
      <c r="F40" s="16">
        <v>212263</v>
      </c>
      <c r="G40" s="16" t="s">
        <v>74</v>
      </c>
      <c r="H40" s="16" t="s">
        <v>74</v>
      </c>
      <c r="I40" s="16">
        <v>5657</v>
      </c>
      <c r="J40" s="16">
        <v>211717</v>
      </c>
      <c r="K40" s="16" t="s">
        <v>74</v>
      </c>
      <c r="L40" s="16">
        <v>199</v>
      </c>
      <c r="M40" s="16" t="s">
        <v>74</v>
      </c>
      <c r="N40" s="16" t="s">
        <v>74</v>
      </c>
    </row>
    <row r="41" spans="1:14" ht="12" customHeight="1">
      <c r="A41" s="1"/>
      <c r="B41" s="12"/>
      <c r="C41" s="13"/>
      <c r="D41" s="13" t="s">
        <v>36</v>
      </c>
      <c r="E41" s="16">
        <v>3802</v>
      </c>
      <c r="F41" s="16">
        <v>14488</v>
      </c>
      <c r="G41" s="16" t="s">
        <v>74</v>
      </c>
      <c r="H41" s="16">
        <v>14</v>
      </c>
      <c r="I41" s="16">
        <v>918</v>
      </c>
      <c r="J41" s="16">
        <v>1816</v>
      </c>
      <c r="K41" s="16">
        <v>22</v>
      </c>
      <c r="L41" s="16">
        <v>176</v>
      </c>
      <c r="M41" s="16" t="s">
        <v>74</v>
      </c>
      <c r="N41" s="16" t="s">
        <v>74</v>
      </c>
    </row>
    <row r="42" spans="1:14" ht="12" customHeight="1">
      <c r="A42" s="1"/>
      <c r="B42" s="12"/>
      <c r="C42" s="13"/>
      <c r="D42" s="13" t="s">
        <v>49</v>
      </c>
      <c r="E42" s="16">
        <v>107665</v>
      </c>
      <c r="F42" s="16">
        <v>88583</v>
      </c>
      <c r="G42" s="16" t="s">
        <v>74</v>
      </c>
      <c r="H42" s="16">
        <v>29</v>
      </c>
      <c r="I42" s="16">
        <v>105</v>
      </c>
      <c r="J42" s="16">
        <v>7839</v>
      </c>
      <c r="K42" s="16" t="s">
        <v>74</v>
      </c>
      <c r="L42" s="16">
        <v>1079</v>
      </c>
      <c r="M42" s="16" t="s">
        <v>74</v>
      </c>
      <c r="N42" s="16" t="s">
        <v>74</v>
      </c>
    </row>
    <row r="43" spans="1:14" ht="12" customHeight="1">
      <c r="A43" s="1"/>
      <c r="B43" s="12"/>
      <c r="C43" s="13"/>
      <c r="D43" s="13" t="s">
        <v>15</v>
      </c>
      <c r="E43" s="16">
        <v>5962</v>
      </c>
      <c r="F43" s="16">
        <v>8043</v>
      </c>
      <c r="G43" s="16" t="s">
        <v>74</v>
      </c>
      <c r="H43" s="16">
        <v>711</v>
      </c>
      <c r="I43" s="16">
        <v>34</v>
      </c>
      <c r="J43" s="16">
        <v>1302</v>
      </c>
      <c r="K43" s="16">
        <v>629</v>
      </c>
      <c r="L43" s="16">
        <v>1066</v>
      </c>
      <c r="M43" s="16" t="s">
        <v>74</v>
      </c>
      <c r="N43" s="16" t="s">
        <v>74</v>
      </c>
    </row>
    <row r="44" spans="1:14" s="10" customFormat="1" ht="12" customHeight="1">
      <c r="A44" s="9"/>
      <c r="B44" s="11"/>
      <c r="C44" s="24" t="s">
        <v>37</v>
      </c>
      <c r="D44" s="24"/>
      <c r="E44" s="17">
        <f>SUM(E45:E46)</f>
        <v>368235</v>
      </c>
      <c r="F44" s="17">
        <f aca="true" t="shared" si="5" ref="F44:L44">SUM(F45:F46)</f>
        <v>58442</v>
      </c>
      <c r="G44" s="17">
        <f t="shared" si="5"/>
        <v>102</v>
      </c>
      <c r="H44" s="17">
        <f t="shared" si="5"/>
        <v>210</v>
      </c>
      <c r="I44" s="17">
        <f t="shared" si="5"/>
        <v>345624</v>
      </c>
      <c r="J44" s="17">
        <f t="shared" si="5"/>
        <v>39853</v>
      </c>
      <c r="K44" s="17">
        <f t="shared" si="5"/>
        <v>16324</v>
      </c>
      <c r="L44" s="17">
        <f t="shared" si="5"/>
        <v>12906</v>
      </c>
      <c r="M44" s="17" t="s">
        <v>48</v>
      </c>
      <c r="N44" s="17" t="s">
        <v>48</v>
      </c>
    </row>
    <row r="45" spans="1:14" ht="12" customHeight="1">
      <c r="A45" s="1"/>
      <c r="B45" s="12"/>
      <c r="C45" s="13"/>
      <c r="D45" s="13" t="s">
        <v>38</v>
      </c>
      <c r="E45" s="16">
        <v>237845</v>
      </c>
      <c r="F45" s="16">
        <v>5353</v>
      </c>
      <c r="G45" s="16">
        <v>59</v>
      </c>
      <c r="H45" s="16" t="s">
        <v>74</v>
      </c>
      <c r="I45" s="16">
        <v>236782</v>
      </c>
      <c r="J45" s="16">
        <v>5233</v>
      </c>
      <c r="K45" s="16" t="s">
        <v>74</v>
      </c>
      <c r="L45" s="16">
        <v>45</v>
      </c>
      <c r="M45" s="16" t="s">
        <v>74</v>
      </c>
      <c r="N45" s="16" t="s">
        <v>74</v>
      </c>
    </row>
    <row r="46" spans="1:14" ht="12" customHeight="1">
      <c r="A46" s="1"/>
      <c r="B46" s="12"/>
      <c r="C46" s="13"/>
      <c r="D46" s="13" t="s">
        <v>16</v>
      </c>
      <c r="E46" s="16">
        <v>130390</v>
      </c>
      <c r="F46" s="16">
        <v>53089</v>
      </c>
      <c r="G46" s="16">
        <v>43</v>
      </c>
      <c r="H46" s="16">
        <v>210</v>
      </c>
      <c r="I46" s="16">
        <v>108842</v>
      </c>
      <c r="J46" s="16">
        <v>34620</v>
      </c>
      <c r="K46" s="16">
        <v>16324</v>
      </c>
      <c r="L46" s="16">
        <v>12861</v>
      </c>
      <c r="M46" s="16" t="s">
        <v>74</v>
      </c>
      <c r="N46" s="16" t="s">
        <v>74</v>
      </c>
    </row>
    <row r="47" spans="1:14" s="10" customFormat="1" ht="12" customHeight="1">
      <c r="A47" s="9"/>
      <c r="B47" s="11"/>
      <c r="C47" s="24" t="s">
        <v>39</v>
      </c>
      <c r="D47" s="24"/>
      <c r="E47" s="17">
        <f>SUM(E48:E49)</f>
        <v>15406</v>
      </c>
      <c r="F47" s="17">
        <f aca="true" t="shared" si="6" ref="F47:L47">SUM(F48:F49)</f>
        <v>31794</v>
      </c>
      <c r="G47" s="17">
        <f t="shared" si="6"/>
        <v>476</v>
      </c>
      <c r="H47" s="17">
        <f t="shared" si="6"/>
        <v>129</v>
      </c>
      <c r="I47" s="17">
        <f t="shared" si="6"/>
        <v>397</v>
      </c>
      <c r="J47" s="17">
        <f t="shared" si="6"/>
        <v>2615</v>
      </c>
      <c r="K47" s="17">
        <f t="shared" si="6"/>
        <v>3462</v>
      </c>
      <c r="L47" s="17">
        <f t="shared" si="6"/>
        <v>3731</v>
      </c>
      <c r="M47" s="17" t="s">
        <v>48</v>
      </c>
      <c r="N47" s="17" t="s">
        <v>48</v>
      </c>
    </row>
    <row r="48" spans="1:14" ht="12" customHeight="1">
      <c r="A48" s="1"/>
      <c r="B48" s="12"/>
      <c r="C48" s="13"/>
      <c r="D48" s="13" t="s">
        <v>40</v>
      </c>
      <c r="E48" s="16">
        <v>2311</v>
      </c>
      <c r="F48" s="16">
        <v>21621</v>
      </c>
      <c r="G48" s="16" t="s">
        <v>74</v>
      </c>
      <c r="H48" s="16">
        <v>129</v>
      </c>
      <c r="I48" s="16">
        <v>321</v>
      </c>
      <c r="J48" s="16">
        <v>2589</v>
      </c>
      <c r="K48" s="16">
        <v>831</v>
      </c>
      <c r="L48" s="16">
        <v>3565</v>
      </c>
      <c r="M48" s="16" t="s">
        <v>74</v>
      </c>
      <c r="N48" s="16" t="s">
        <v>74</v>
      </c>
    </row>
    <row r="49" spans="1:14" ht="12" customHeight="1">
      <c r="A49" s="1"/>
      <c r="B49" s="12"/>
      <c r="C49" s="13"/>
      <c r="D49" s="13" t="s">
        <v>16</v>
      </c>
      <c r="E49" s="16">
        <v>13095</v>
      </c>
      <c r="F49" s="16">
        <v>10173</v>
      </c>
      <c r="G49" s="16">
        <v>476</v>
      </c>
      <c r="H49" s="16" t="s">
        <v>74</v>
      </c>
      <c r="I49" s="16">
        <v>76</v>
      </c>
      <c r="J49" s="16">
        <v>26</v>
      </c>
      <c r="K49" s="16">
        <v>2631</v>
      </c>
      <c r="L49" s="16">
        <v>166</v>
      </c>
      <c r="M49" s="16" t="s">
        <v>74</v>
      </c>
      <c r="N49" s="16" t="s">
        <v>74</v>
      </c>
    </row>
    <row r="50" spans="1:14" s="10" customFormat="1" ht="12" customHeight="1">
      <c r="A50" s="9"/>
      <c r="B50" s="11"/>
      <c r="C50" s="24" t="s">
        <v>41</v>
      </c>
      <c r="D50" s="24"/>
      <c r="E50" s="17">
        <v>21022</v>
      </c>
      <c r="F50" s="17">
        <v>5937</v>
      </c>
      <c r="G50" s="17">
        <v>383</v>
      </c>
      <c r="H50" s="17" t="s">
        <v>74</v>
      </c>
      <c r="I50" s="17">
        <v>8728</v>
      </c>
      <c r="J50" s="17">
        <v>2455</v>
      </c>
      <c r="K50" s="17">
        <v>580</v>
      </c>
      <c r="L50" s="17">
        <v>503</v>
      </c>
      <c r="M50" s="17">
        <v>2898</v>
      </c>
      <c r="N50" s="17">
        <v>240</v>
      </c>
    </row>
    <row r="51" spans="1:14" s="10" customFormat="1" ht="12" customHeight="1">
      <c r="A51" s="9"/>
      <c r="B51" s="11"/>
      <c r="C51" s="24" t="s">
        <v>73</v>
      </c>
      <c r="D51" s="24"/>
      <c r="E51" s="17">
        <v>1076</v>
      </c>
      <c r="F51" s="17">
        <v>2531</v>
      </c>
      <c r="G51" s="17" t="s">
        <v>74</v>
      </c>
      <c r="H51" s="17" t="s">
        <v>74</v>
      </c>
      <c r="I51" s="17" t="s">
        <v>74</v>
      </c>
      <c r="J51" s="17" t="s">
        <v>74</v>
      </c>
      <c r="K51" s="17" t="s">
        <v>74</v>
      </c>
      <c r="L51" s="17" t="s">
        <v>74</v>
      </c>
      <c r="M51" s="17" t="s">
        <v>74</v>
      </c>
      <c r="N51" s="17" t="s">
        <v>74</v>
      </c>
    </row>
    <row r="52" spans="1:14" s="10" customFormat="1" ht="12" customHeight="1">
      <c r="A52" s="9"/>
      <c r="B52" s="11"/>
      <c r="C52" s="24" t="s">
        <v>16</v>
      </c>
      <c r="D52" s="24"/>
      <c r="E52" s="17">
        <v>608</v>
      </c>
      <c r="F52" s="17">
        <v>257</v>
      </c>
      <c r="G52" s="17" t="s">
        <v>74</v>
      </c>
      <c r="H52" s="17" t="s">
        <v>74</v>
      </c>
      <c r="I52" s="17" t="s">
        <v>74</v>
      </c>
      <c r="J52" s="17" t="s">
        <v>74</v>
      </c>
      <c r="K52" s="17">
        <v>11</v>
      </c>
      <c r="L52" s="17" t="s">
        <v>74</v>
      </c>
      <c r="M52" s="17" t="s">
        <v>74</v>
      </c>
      <c r="N52" s="17">
        <v>34</v>
      </c>
    </row>
    <row r="53" spans="1:13" ht="12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2" customHeight="1">
      <c r="A54" s="1"/>
      <c r="B54" s="3" t="s">
        <v>50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3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3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3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3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3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3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3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3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3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3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3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3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3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3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3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3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3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3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3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3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3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3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3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3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3.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13.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13.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3.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13.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3.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3.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13.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13.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3.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13.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ht="13.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13.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</sheetData>
  <mergeCells count="39">
    <mergeCell ref="C50:D50"/>
    <mergeCell ref="I4:J4"/>
    <mergeCell ref="K4:L4"/>
    <mergeCell ref="M4:N4"/>
    <mergeCell ref="C8:D8"/>
    <mergeCell ref="B4:D5"/>
    <mergeCell ref="B7:D7"/>
    <mergeCell ref="E4:F4"/>
    <mergeCell ref="G4:H4"/>
    <mergeCell ref="C51:D51"/>
    <mergeCell ref="C52:D52"/>
    <mergeCell ref="C15:D15"/>
    <mergeCell ref="C30:D30"/>
    <mergeCell ref="C36:D36"/>
    <mergeCell ref="C44:D44"/>
    <mergeCell ref="C47:D47"/>
    <mergeCell ref="C19:D19"/>
    <mergeCell ref="C26:D26"/>
    <mergeCell ref="C27:D27"/>
    <mergeCell ref="O4:P4"/>
    <mergeCell ref="Q4:R4"/>
    <mergeCell ref="S4:T4"/>
    <mergeCell ref="U4:V4"/>
    <mergeCell ref="AE4:AF4"/>
    <mergeCell ref="AG4:AH4"/>
    <mergeCell ref="W4:X4"/>
    <mergeCell ref="Y4:Z4"/>
    <mergeCell ref="AA4:AB4"/>
    <mergeCell ref="AC4:AD4"/>
    <mergeCell ref="AY4:AZ4"/>
    <mergeCell ref="BA4:BB4"/>
    <mergeCell ref="AM4:AN4"/>
    <mergeCell ref="AO4:AP4"/>
    <mergeCell ref="AQ4:AR4"/>
    <mergeCell ref="AS4:AT4"/>
    <mergeCell ref="AK4:AL4"/>
    <mergeCell ref="AI4:AJ4"/>
    <mergeCell ref="AU4:AV4"/>
    <mergeCell ref="AW4:AX4"/>
  </mergeCell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3"/>
  <sheetViews>
    <sheetView workbookViewId="0" topLeftCell="A1">
      <selection activeCell="A1" sqref="A1"/>
    </sheetView>
  </sheetViews>
  <sheetFormatPr defaultColWidth="9.00390625" defaultRowHeight="13.5"/>
  <cols>
    <col min="1" max="3" width="2.625" style="0" customWidth="1"/>
    <col min="4" max="4" width="15.00390625" style="0" customWidth="1"/>
    <col min="5" max="5" width="9.125" style="0" bestFit="1" customWidth="1"/>
    <col min="6" max="6" width="9.25390625" style="0" bestFit="1" customWidth="1"/>
    <col min="7" max="7" width="9.125" style="0" bestFit="1" customWidth="1"/>
    <col min="8" max="8" width="9.25390625" style="0" bestFit="1" customWidth="1"/>
    <col min="9" max="9" width="9.125" style="0" bestFit="1" customWidth="1"/>
    <col min="10" max="10" width="9.25390625" style="0" bestFit="1" customWidth="1"/>
    <col min="11" max="16" width="9.125" style="0" bestFit="1" customWidth="1"/>
    <col min="18" max="20" width="9.125" style="0" bestFit="1" customWidth="1"/>
  </cols>
  <sheetData>
    <row r="1" spans="1:9" ht="14.25">
      <c r="A1" s="1"/>
      <c r="B1" s="2" t="s">
        <v>85</v>
      </c>
      <c r="C1" s="1"/>
      <c r="D1" s="1"/>
      <c r="E1" s="1"/>
      <c r="F1" s="1"/>
      <c r="G1" s="1"/>
      <c r="H1" s="1"/>
      <c r="I1" s="1"/>
    </row>
    <row r="2" ht="12" customHeight="1"/>
    <row r="3" spans="2:24" ht="12" customHeight="1">
      <c r="B3" s="27" t="s">
        <v>72</v>
      </c>
      <c r="C3" s="28"/>
      <c r="D3" s="28"/>
      <c r="E3" s="26" t="s">
        <v>51</v>
      </c>
      <c r="F3" s="26"/>
      <c r="G3" s="26" t="s">
        <v>52</v>
      </c>
      <c r="H3" s="26"/>
      <c r="I3" s="26" t="s">
        <v>53</v>
      </c>
      <c r="J3" s="26"/>
      <c r="K3" s="26" t="s">
        <v>54</v>
      </c>
      <c r="L3" s="26"/>
      <c r="M3" s="26" t="s">
        <v>55</v>
      </c>
      <c r="N3" s="26"/>
      <c r="O3" s="26" t="s">
        <v>56</v>
      </c>
      <c r="P3" s="26"/>
      <c r="Q3" s="26" t="s">
        <v>57</v>
      </c>
      <c r="R3" s="26"/>
      <c r="S3" s="26" t="s">
        <v>58</v>
      </c>
      <c r="T3" s="26"/>
      <c r="U3" s="26" t="s">
        <v>59</v>
      </c>
      <c r="V3" s="26"/>
      <c r="W3" s="26" t="s">
        <v>60</v>
      </c>
      <c r="X3" s="26"/>
    </row>
    <row r="4" spans="2:24" ht="12" customHeight="1">
      <c r="B4" s="27"/>
      <c r="C4" s="28"/>
      <c r="D4" s="28"/>
      <c r="E4" s="5" t="s">
        <v>7</v>
      </c>
      <c r="F4" s="5" t="s">
        <v>8</v>
      </c>
      <c r="G4" s="5" t="s">
        <v>7</v>
      </c>
      <c r="H4" s="5" t="s">
        <v>8</v>
      </c>
      <c r="I4" s="5" t="s">
        <v>7</v>
      </c>
      <c r="J4" s="5" t="s">
        <v>8</v>
      </c>
      <c r="K4" s="5" t="s">
        <v>7</v>
      </c>
      <c r="L4" s="5" t="s">
        <v>8</v>
      </c>
      <c r="M4" s="5" t="s">
        <v>7</v>
      </c>
      <c r="N4" s="5" t="s">
        <v>8</v>
      </c>
      <c r="O4" s="5" t="s">
        <v>7</v>
      </c>
      <c r="P4" s="5" t="s">
        <v>8</v>
      </c>
      <c r="Q4" s="5" t="s">
        <v>7</v>
      </c>
      <c r="R4" s="5" t="s">
        <v>8</v>
      </c>
      <c r="S4" s="5" t="s">
        <v>7</v>
      </c>
      <c r="T4" s="5" t="s">
        <v>8</v>
      </c>
      <c r="U4" s="5" t="s">
        <v>7</v>
      </c>
      <c r="V4" s="5" t="s">
        <v>8</v>
      </c>
      <c r="W4" s="5" t="s">
        <v>7</v>
      </c>
      <c r="X4" s="5" t="s">
        <v>8</v>
      </c>
    </row>
    <row r="5" spans="2:24" ht="12" customHeight="1">
      <c r="B5" s="6"/>
      <c r="C5" s="7"/>
      <c r="D5" s="7"/>
      <c r="E5" s="8" t="s">
        <v>43</v>
      </c>
      <c r="F5" s="8" t="s">
        <v>43</v>
      </c>
      <c r="G5" s="8" t="s">
        <v>43</v>
      </c>
      <c r="H5" s="8" t="s">
        <v>43</v>
      </c>
      <c r="I5" s="8" t="s">
        <v>43</v>
      </c>
      <c r="J5" s="8" t="s">
        <v>43</v>
      </c>
      <c r="K5" s="8" t="s">
        <v>43</v>
      </c>
      <c r="L5" s="8" t="s">
        <v>43</v>
      </c>
      <c r="M5" s="8" t="s">
        <v>43</v>
      </c>
      <c r="N5" s="8" t="s">
        <v>43</v>
      </c>
      <c r="O5" s="8" t="s">
        <v>43</v>
      </c>
      <c r="P5" s="8" t="s">
        <v>43</v>
      </c>
      <c r="Q5" s="8" t="s">
        <v>43</v>
      </c>
      <c r="R5" s="8" t="s">
        <v>43</v>
      </c>
      <c r="S5" s="8" t="s">
        <v>43</v>
      </c>
      <c r="T5" s="8" t="s">
        <v>43</v>
      </c>
      <c r="U5" s="8" t="s">
        <v>43</v>
      </c>
      <c r="V5" s="8" t="s">
        <v>43</v>
      </c>
      <c r="W5" s="8" t="s">
        <v>43</v>
      </c>
      <c r="X5" s="8" t="s">
        <v>43</v>
      </c>
    </row>
    <row r="6" spans="2:24" ht="12" customHeight="1">
      <c r="B6" s="29" t="s">
        <v>2</v>
      </c>
      <c r="C6" s="24"/>
      <c r="D6" s="24"/>
      <c r="E6" s="14">
        <f aca="true" t="shared" si="0" ref="E6:P6">SUM(E7,E14,E18,E25:E26,E29,E35,E43,E46,E49,E50,E51)</f>
        <v>36009</v>
      </c>
      <c r="F6" s="14">
        <f t="shared" si="0"/>
        <v>271981</v>
      </c>
      <c r="G6" s="14">
        <f t="shared" si="0"/>
        <v>25671</v>
      </c>
      <c r="H6" s="14">
        <f t="shared" si="0"/>
        <v>189784</v>
      </c>
      <c r="I6" s="14">
        <f t="shared" si="0"/>
        <v>76334</v>
      </c>
      <c r="J6" s="14">
        <f t="shared" si="0"/>
        <v>135422</v>
      </c>
      <c r="K6" s="14">
        <f t="shared" si="0"/>
        <v>30323</v>
      </c>
      <c r="L6" s="14">
        <f t="shared" si="0"/>
        <v>617</v>
      </c>
      <c r="M6" s="14">
        <f t="shared" si="0"/>
        <v>24898</v>
      </c>
      <c r="N6" s="14">
        <f t="shared" si="0"/>
        <v>21959</v>
      </c>
      <c r="O6" s="14">
        <f t="shared" si="0"/>
        <v>2202</v>
      </c>
      <c r="P6" s="14">
        <f t="shared" si="0"/>
        <v>6004</v>
      </c>
      <c r="Q6" s="17" t="s">
        <v>48</v>
      </c>
      <c r="R6" s="17" t="s">
        <v>48</v>
      </c>
      <c r="S6" s="14">
        <f aca="true" t="shared" si="1" ref="S6:X6">SUM(S7,S14,S18,S25:S26,S29,S35,S43,S46,S49,S50,S51)</f>
        <v>60437</v>
      </c>
      <c r="T6" s="14">
        <f t="shared" si="1"/>
        <v>59</v>
      </c>
      <c r="U6" s="14">
        <f t="shared" si="1"/>
        <v>1664</v>
      </c>
      <c r="V6" s="14">
        <f t="shared" si="1"/>
        <v>5678</v>
      </c>
      <c r="W6" s="14">
        <f t="shared" si="1"/>
        <v>26271</v>
      </c>
      <c r="X6" s="14">
        <f t="shared" si="1"/>
        <v>17091</v>
      </c>
    </row>
    <row r="7" spans="2:24" ht="12" customHeight="1">
      <c r="B7" s="11"/>
      <c r="C7" s="24" t="s">
        <v>9</v>
      </c>
      <c r="D7" s="24"/>
      <c r="E7" s="17" t="s">
        <v>48</v>
      </c>
      <c r="F7" s="14">
        <f>SUM(F8:F13)</f>
        <v>3977</v>
      </c>
      <c r="G7" s="17" t="s">
        <v>48</v>
      </c>
      <c r="H7" s="17" t="s">
        <v>48</v>
      </c>
      <c r="I7" s="14">
        <f>SUM(I8:I13)</f>
        <v>12029</v>
      </c>
      <c r="J7" s="14">
        <f>SUM(J8:J13)</f>
        <v>6556</v>
      </c>
      <c r="K7" s="14">
        <f>SUM(K8:K13)</f>
        <v>30013</v>
      </c>
      <c r="L7" s="17">
        <v>58</v>
      </c>
      <c r="M7" s="14">
        <f>SUM(M8:M13)</f>
        <v>14262</v>
      </c>
      <c r="N7" s="14">
        <f>SUM(N8:N13)</f>
        <v>4133</v>
      </c>
      <c r="O7" s="17" t="s">
        <v>48</v>
      </c>
      <c r="P7" s="14">
        <f>SUM(P8:P13)</f>
        <v>2748</v>
      </c>
      <c r="Q7" s="17" t="s">
        <v>44</v>
      </c>
      <c r="R7" s="17" t="s">
        <v>44</v>
      </c>
      <c r="S7" s="14">
        <f aca="true" t="shared" si="2" ref="S7:X7">SUM(S8:S13)</f>
        <v>60437</v>
      </c>
      <c r="T7" s="14">
        <f t="shared" si="2"/>
        <v>59</v>
      </c>
      <c r="U7" s="14">
        <f t="shared" si="2"/>
        <v>195</v>
      </c>
      <c r="V7" s="14">
        <f t="shared" si="2"/>
        <v>1331</v>
      </c>
      <c r="W7" s="14">
        <f t="shared" si="2"/>
        <v>25260</v>
      </c>
      <c r="X7" s="14">
        <f t="shared" si="2"/>
        <v>10941</v>
      </c>
    </row>
    <row r="8" spans="2:24" ht="12" customHeight="1">
      <c r="B8" s="12"/>
      <c r="C8" s="13"/>
      <c r="D8" s="13" t="s">
        <v>10</v>
      </c>
      <c r="E8" s="16" t="s">
        <v>44</v>
      </c>
      <c r="F8" s="16" t="s">
        <v>44</v>
      </c>
      <c r="G8" s="16" t="s">
        <v>44</v>
      </c>
      <c r="H8" s="16" t="s">
        <v>44</v>
      </c>
      <c r="I8" s="16" t="s">
        <v>44</v>
      </c>
      <c r="J8" s="16">
        <v>821</v>
      </c>
      <c r="K8" s="16" t="s">
        <v>44</v>
      </c>
      <c r="L8" s="16" t="s">
        <v>44</v>
      </c>
      <c r="M8" s="16" t="s">
        <v>44</v>
      </c>
      <c r="N8" s="16" t="s">
        <v>44</v>
      </c>
      <c r="O8" s="16" t="s">
        <v>44</v>
      </c>
      <c r="P8" s="16" t="s">
        <v>44</v>
      </c>
      <c r="Q8" s="16" t="s">
        <v>44</v>
      </c>
      <c r="R8" s="16" t="s">
        <v>44</v>
      </c>
      <c r="S8" s="16" t="s">
        <v>44</v>
      </c>
      <c r="T8" s="16" t="s">
        <v>44</v>
      </c>
      <c r="U8" s="16" t="s">
        <v>44</v>
      </c>
      <c r="V8" s="16">
        <v>15</v>
      </c>
      <c r="W8" s="16" t="s">
        <v>44</v>
      </c>
      <c r="X8" s="16" t="s">
        <v>44</v>
      </c>
    </row>
    <row r="9" spans="2:24" ht="12" customHeight="1">
      <c r="B9" s="12"/>
      <c r="C9" s="13"/>
      <c r="D9" s="13" t="s">
        <v>11</v>
      </c>
      <c r="E9" s="16" t="s">
        <v>44</v>
      </c>
      <c r="F9" s="16" t="s">
        <v>44</v>
      </c>
      <c r="G9" s="16" t="s">
        <v>44</v>
      </c>
      <c r="H9" s="16" t="s">
        <v>44</v>
      </c>
      <c r="I9" s="16" t="s">
        <v>44</v>
      </c>
      <c r="J9" s="16">
        <v>878</v>
      </c>
      <c r="K9" s="16" t="s">
        <v>44</v>
      </c>
      <c r="L9" s="16" t="s">
        <v>44</v>
      </c>
      <c r="M9" s="16" t="s">
        <v>44</v>
      </c>
      <c r="N9" s="16" t="s">
        <v>44</v>
      </c>
      <c r="O9" s="16" t="s">
        <v>44</v>
      </c>
      <c r="P9" s="16" t="s">
        <v>44</v>
      </c>
      <c r="Q9" s="16" t="s">
        <v>44</v>
      </c>
      <c r="R9" s="16" t="s">
        <v>44</v>
      </c>
      <c r="S9" s="16" t="s">
        <v>44</v>
      </c>
      <c r="T9" s="16" t="s">
        <v>44</v>
      </c>
      <c r="U9" s="16" t="s">
        <v>44</v>
      </c>
      <c r="V9" s="16" t="s">
        <v>44</v>
      </c>
      <c r="W9" s="16" t="s">
        <v>44</v>
      </c>
      <c r="X9" s="16" t="s">
        <v>44</v>
      </c>
    </row>
    <row r="10" spans="2:24" ht="12" customHeight="1">
      <c r="B10" s="12"/>
      <c r="C10" s="13"/>
      <c r="D10" s="13" t="s">
        <v>12</v>
      </c>
      <c r="E10" s="16" t="s">
        <v>44</v>
      </c>
      <c r="F10" s="15">
        <v>3542</v>
      </c>
      <c r="G10" s="16" t="s">
        <v>44</v>
      </c>
      <c r="H10" s="16" t="s">
        <v>44</v>
      </c>
      <c r="I10" s="16" t="s">
        <v>44</v>
      </c>
      <c r="J10" s="16">
        <v>2594</v>
      </c>
      <c r="K10" s="16">
        <v>30013</v>
      </c>
      <c r="L10" s="16">
        <v>58</v>
      </c>
      <c r="M10" s="16">
        <v>34</v>
      </c>
      <c r="N10" s="16">
        <v>3703</v>
      </c>
      <c r="O10" s="16" t="s">
        <v>44</v>
      </c>
      <c r="P10" s="16">
        <v>2720</v>
      </c>
      <c r="Q10" s="16" t="s">
        <v>44</v>
      </c>
      <c r="R10" s="16" t="s">
        <v>44</v>
      </c>
      <c r="S10" s="16">
        <v>60437</v>
      </c>
      <c r="T10" s="16">
        <v>59</v>
      </c>
      <c r="U10" s="16" t="s">
        <v>44</v>
      </c>
      <c r="V10" s="16">
        <v>1179</v>
      </c>
      <c r="W10" s="16" t="s">
        <v>44</v>
      </c>
      <c r="X10" s="16" t="s">
        <v>44</v>
      </c>
    </row>
    <row r="11" spans="2:24" ht="12" customHeight="1">
      <c r="B11" s="12"/>
      <c r="C11" s="13"/>
      <c r="D11" s="13" t="s">
        <v>13</v>
      </c>
      <c r="E11" s="16" t="s">
        <v>44</v>
      </c>
      <c r="F11" s="16">
        <v>343</v>
      </c>
      <c r="G11" s="16" t="s">
        <v>44</v>
      </c>
      <c r="H11" s="16" t="s">
        <v>44</v>
      </c>
      <c r="I11" s="16">
        <v>11985</v>
      </c>
      <c r="J11" s="16">
        <v>1816</v>
      </c>
      <c r="K11" s="16" t="s">
        <v>44</v>
      </c>
      <c r="L11" s="16" t="s">
        <v>44</v>
      </c>
      <c r="M11" s="16">
        <v>14228</v>
      </c>
      <c r="N11" s="16">
        <v>388</v>
      </c>
      <c r="O11" s="16" t="s">
        <v>44</v>
      </c>
      <c r="P11" s="16">
        <v>28</v>
      </c>
      <c r="Q11" s="16" t="s">
        <v>44</v>
      </c>
      <c r="R11" s="16" t="s">
        <v>44</v>
      </c>
      <c r="S11" s="16" t="s">
        <v>44</v>
      </c>
      <c r="T11" s="16" t="s">
        <v>44</v>
      </c>
      <c r="U11" s="16" t="s">
        <v>44</v>
      </c>
      <c r="V11" s="16" t="s">
        <v>44</v>
      </c>
      <c r="W11" s="16">
        <v>25260</v>
      </c>
      <c r="X11" s="16">
        <v>34</v>
      </c>
    </row>
    <row r="12" spans="2:24" ht="12" customHeight="1">
      <c r="B12" s="12"/>
      <c r="C12" s="13"/>
      <c r="D12" s="13" t="s">
        <v>14</v>
      </c>
      <c r="E12" s="16" t="s">
        <v>44</v>
      </c>
      <c r="F12" s="16" t="s">
        <v>44</v>
      </c>
      <c r="G12" s="16" t="s">
        <v>44</v>
      </c>
      <c r="H12" s="16" t="s">
        <v>44</v>
      </c>
      <c r="I12" s="16" t="s">
        <v>44</v>
      </c>
      <c r="J12" s="16">
        <v>15</v>
      </c>
      <c r="K12" s="16" t="s">
        <v>44</v>
      </c>
      <c r="L12" s="16" t="s">
        <v>44</v>
      </c>
      <c r="M12" s="16" t="s">
        <v>44</v>
      </c>
      <c r="N12" s="16" t="s">
        <v>44</v>
      </c>
      <c r="O12" s="16" t="s">
        <v>44</v>
      </c>
      <c r="P12" s="16" t="s">
        <v>44</v>
      </c>
      <c r="Q12" s="16" t="s">
        <v>44</v>
      </c>
      <c r="R12" s="16" t="s">
        <v>44</v>
      </c>
      <c r="S12" s="16" t="s">
        <v>44</v>
      </c>
      <c r="T12" s="16" t="s">
        <v>44</v>
      </c>
      <c r="U12" s="16" t="s">
        <v>44</v>
      </c>
      <c r="V12" s="16" t="s">
        <v>44</v>
      </c>
      <c r="W12" s="16" t="s">
        <v>44</v>
      </c>
      <c r="X12" s="16">
        <v>10907</v>
      </c>
    </row>
    <row r="13" spans="2:24" ht="12" customHeight="1">
      <c r="B13" s="12"/>
      <c r="C13" s="13"/>
      <c r="D13" s="13" t="s">
        <v>16</v>
      </c>
      <c r="E13" s="16" t="s">
        <v>44</v>
      </c>
      <c r="F13" s="16">
        <v>92</v>
      </c>
      <c r="G13" s="16" t="s">
        <v>44</v>
      </c>
      <c r="H13" s="16" t="s">
        <v>44</v>
      </c>
      <c r="I13" s="16">
        <v>44</v>
      </c>
      <c r="J13" s="16">
        <v>432</v>
      </c>
      <c r="K13" s="16" t="s">
        <v>44</v>
      </c>
      <c r="L13" s="16" t="s">
        <v>44</v>
      </c>
      <c r="M13" s="16" t="s">
        <v>44</v>
      </c>
      <c r="N13" s="16">
        <v>42</v>
      </c>
      <c r="O13" s="16" t="s">
        <v>44</v>
      </c>
      <c r="P13" s="16" t="s">
        <v>44</v>
      </c>
      <c r="Q13" s="16" t="s">
        <v>44</v>
      </c>
      <c r="R13" s="16" t="s">
        <v>44</v>
      </c>
      <c r="S13" s="16" t="s">
        <v>44</v>
      </c>
      <c r="T13" s="16" t="s">
        <v>44</v>
      </c>
      <c r="U13" s="16">
        <v>195</v>
      </c>
      <c r="V13" s="16">
        <v>137</v>
      </c>
      <c r="W13" s="16" t="s">
        <v>44</v>
      </c>
      <c r="X13" s="16" t="s">
        <v>44</v>
      </c>
    </row>
    <row r="14" spans="2:24" ht="12" customHeight="1">
      <c r="B14" s="12"/>
      <c r="C14" s="24" t="s">
        <v>17</v>
      </c>
      <c r="D14" s="25"/>
      <c r="E14" s="17" t="s">
        <v>48</v>
      </c>
      <c r="F14" s="17">
        <v>140</v>
      </c>
      <c r="G14" s="17" t="s">
        <v>48</v>
      </c>
      <c r="H14" s="17" t="s">
        <v>48</v>
      </c>
      <c r="I14" s="17">
        <f>SUM(I15:I17)</f>
        <v>17782</v>
      </c>
      <c r="J14" s="17">
        <f>SUM(J15:J17)</f>
        <v>5229</v>
      </c>
      <c r="K14" s="17" t="s">
        <v>48</v>
      </c>
      <c r="L14" s="17" t="s">
        <v>48</v>
      </c>
      <c r="M14" s="17">
        <f>SUM(M15:M17)</f>
        <v>6553</v>
      </c>
      <c r="N14" s="17">
        <f>SUM(N15:N17)</f>
        <v>4754</v>
      </c>
      <c r="O14" s="17">
        <f>SUM(O15:O17)</f>
        <v>220</v>
      </c>
      <c r="P14" s="17">
        <f>SUM(P15:P17)</f>
        <v>1224</v>
      </c>
      <c r="Q14" s="17" t="s">
        <v>44</v>
      </c>
      <c r="R14" s="17" t="s">
        <v>44</v>
      </c>
      <c r="S14" s="17" t="s">
        <v>44</v>
      </c>
      <c r="T14" s="17" t="s">
        <v>44</v>
      </c>
      <c r="U14" s="17" t="s">
        <v>44</v>
      </c>
      <c r="V14" s="17">
        <f>SUM(V15:V17)</f>
        <v>882</v>
      </c>
      <c r="W14" s="17">
        <v>698</v>
      </c>
      <c r="X14" s="17">
        <f>SUM(X15:X17)</f>
        <v>37</v>
      </c>
    </row>
    <row r="15" spans="2:24" ht="12" customHeight="1">
      <c r="B15" s="12"/>
      <c r="C15" s="13"/>
      <c r="D15" s="13" t="s">
        <v>46</v>
      </c>
      <c r="E15" s="16" t="s">
        <v>44</v>
      </c>
      <c r="F15" s="16" t="s">
        <v>44</v>
      </c>
      <c r="G15" s="16" t="s">
        <v>44</v>
      </c>
      <c r="H15" s="16" t="s">
        <v>44</v>
      </c>
      <c r="I15" s="16">
        <v>17656</v>
      </c>
      <c r="J15" s="16" t="s">
        <v>44</v>
      </c>
      <c r="K15" s="16" t="s">
        <v>44</v>
      </c>
      <c r="L15" s="16" t="s">
        <v>44</v>
      </c>
      <c r="M15" s="16">
        <v>5520</v>
      </c>
      <c r="N15" s="16">
        <v>541</v>
      </c>
      <c r="O15" s="16">
        <v>28</v>
      </c>
      <c r="P15" s="16" t="s">
        <v>44</v>
      </c>
      <c r="Q15" s="16" t="s">
        <v>44</v>
      </c>
      <c r="R15" s="16" t="s">
        <v>44</v>
      </c>
      <c r="S15" s="16" t="s">
        <v>44</v>
      </c>
      <c r="T15" s="16" t="s">
        <v>44</v>
      </c>
      <c r="U15" s="16" t="s">
        <v>44</v>
      </c>
      <c r="V15" s="16" t="s">
        <v>44</v>
      </c>
      <c r="W15" s="16" t="s">
        <v>44</v>
      </c>
      <c r="X15" s="16" t="s">
        <v>44</v>
      </c>
    </row>
    <row r="16" spans="2:24" ht="12" customHeight="1">
      <c r="B16" s="12"/>
      <c r="C16" s="13"/>
      <c r="D16" s="13" t="s">
        <v>47</v>
      </c>
      <c r="E16" s="16" t="s">
        <v>44</v>
      </c>
      <c r="F16" s="16">
        <v>123</v>
      </c>
      <c r="G16" s="16" t="s">
        <v>44</v>
      </c>
      <c r="H16" s="16" t="s">
        <v>44</v>
      </c>
      <c r="I16" s="16">
        <v>111</v>
      </c>
      <c r="J16" s="16">
        <v>5059</v>
      </c>
      <c r="K16" s="16" t="s">
        <v>44</v>
      </c>
      <c r="L16" s="16" t="s">
        <v>44</v>
      </c>
      <c r="M16" s="16">
        <v>1018</v>
      </c>
      <c r="N16" s="16">
        <v>3839</v>
      </c>
      <c r="O16" s="16">
        <v>135</v>
      </c>
      <c r="P16" s="16">
        <v>1224</v>
      </c>
      <c r="Q16" s="16" t="s">
        <v>44</v>
      </c>
      <c r="R16" s="16" t="s">
        <v>44</v>
      </c>
      <c r="S16" s="16" t="s">
        <v>44</v>
      </c>
      <c r="T16" s="16" t="s">
        <v>44</v>
      </c>
      <c r="U16" s="16" t="s">
        <v>44</v>
      </c>
      <c r="V16" s="16">
        <v>648</v>
      </c>
      <c r="W16" s="16">
        <v>698</v>
      </c>
      <c r="X16" s="16" t="s">
        <v>44</v>
      </c>
    </row>
    <row r="17" spans="2:24" ht="12" customHeight="1">
      <c r="B17" s="12"/>
      <c r="C17" s="13"/>
      <c r="D17" s="13" t="s">
        <v>15</v>
      </c>
      <c r="E17" s="16" t="s">
        <v>44</v>
      </c>
      <c r="F17" s="16">
        <v>17</v>
      </c>
      <c r="G17" s="16" t="s">
        <v>44</v>
      </c>
      <c r="H17" s="16" t="s">
        <v>44</v>
      </c>
      <c r="I17" s="16">
        <v>15</v>
      </c>
      <c r="J17" s="16">
        <v>170</v>
      </c>
      <c r="K17" s="16" t="s">
        <v>44</v>
      </c>
      <c r="L17" s="16" t="s">
        <v>44</v>
      </c>
      <c r="M17" s="16">
        <v>15</v>
      </c>
      <c r="N17" s="16">
        <v>374</v>
      </c>
      <c r="O17" s="16">
        <v>57</v>
      </c>
      <c r="P17" s="16" t="s">
        <v>44</v>
      </c>
      <c r="Q17" s="16" t="s">
        <v>44</v>
      </c>
      <c r="R17" s="16" t="s">
        <v>44</v>
      </c>
      <c r="S17" s="16" t="s">
        <v>44</v>
      </c>
      <c r="T17" s="16" t="s">
        <v>44</v>
      </c>
      <c r="U17" s="16" t="s">
        <v>44</v>
      </c>
      <c r="V17" s="16">
        <v>234</v>
      </c>
      <c r="W17" s="16" t="s">
        <v>44</v>
      </c>
      <c r="X17" s="16">
        <v>37</v>
      </c>
    </row>
    <row r="18" spans="2:24" ht="12" customHeight="1">
      <c r="B18" s="11"/>
      <c r="C18" s="24" t="s">
        <v>45</v>
      </c>
      <c r="D18" s="24"/>
      <c r="E18" s="17">
        <f>SUM(E19:E24)</f>
        <v>1325</v>
      </c>
      <c r="F18" s="17">
        <f>SUM(F19:F24)</f>
        <v>10563</v>
      </c>
      <c r="G18" s="17" t="s">
        <v>48</v>
      </c>
      <c r="H18" s="17" t="s">
        <v>48</v>
      </c>
      <c r="I18" s="17">
        <f>SUM(I19:I24)</f>
        <v>621</v>
      </c>
      <c r="J18" s="17">
        <f>SUM(J19:J24)</f>
        <v>3475</v>
      </c>
      <c r="K18" s="17" t="s">
        <v>48</v>
      </c>
      <c r="L18" s="17" t="s">
        <v>48</v>
      </c>
      <c r="M18" s="17">
        <f>SUM(M19:M24)</f>
        <v>540</v>
      </c>
      <c r="N18" s="17">
        <f>SUM(N19:N24)</f>
        <v>1372</v>
      </c>
      <c r="O18" s="17" t="s">
        <v>48</v>
      </c>
      <c r="P18" s="17" t="s">
        <v>48</v>
      </c>
      <c r="Q18" s="17" t="s">
        <v>48</v>
      </c>
      <c r="R18" s="17" t="s">
        <v>48</v>
      </c>
      <c r="S18" s="17" t="s">
        <v>48</v>
      </c>
      <c r="T18" s="17" t="s">
        <v>48</v>
      </c>
      <c r="U18" s="17">
        <f>SUM(U19:U24)</f>
        <v>657</v>
      </c>
      <c r="V18" s="17">
        <f>SUM(V19:V24)</f>
        <v>804</v>
      </c>
      <c r="W18" s="17">
        <f>SUM(W19:W24)</f>
        <v>138</v>
      </c>
      <c r="X18" s="17">
        <f>SUM(X19:X24)</f>
        <v>523</v>
      </c>
    </row>
    <row r="19" spans="2:24" ht="12" customHeight="1">
      <c r="B19" s="12"/>
      <c r="C19" s="13"/>
      <c r="D19" s="13" t="s">
        <v>18</v>
      </c>
      <c r="E19" s="16">
        <v>26</v>
      </c>
      <c r="F19" s="16">
        <v>6563</v>
      </c>
      <c r="G19" s="16" t="s">
        <v>44</v>
      </c>
      <c r="H19" s="16" t="s">
        <v>44</v>
      </c>
      <c r="I19" s="16" t="s">
        <v>76</v>
      </c>
      <c r="J19" s="16">
        <v>2083</v>
      </c>
      <c r="K19" s="16" t="s">
        <v>44</v>
      </c>
      <c r="L19" s="16" t="s">
        <v>44</v>
      </c>
      <c r="M19" s="16" t="s">
        <v>77</v>
      </c>
      <c r="N19" s="16">
        <v>594</v>
      </c>
      <c r="O19" s="16" t="s">
        <v>44</v>
      </c>
      <c r="P19" s="16" t="s">
        <v>44</v>
      </c>
      <c r="Q19" s="16" t="s">
        <v>44</v>
      </c>
      <c r="R19" s="16" t="s">
        <v>44</v>
      </c>
      <c r="S19" s="16" t="s">
        <v>44</v>
      </c>
      <c r="T19" s="16" t="s">
        <v>44</v>
      </c>
      <c r="U19" s="16" t="s">
        <v>44</v>
      </c>
      <c r="V19" s="16">
        <v>405</v>
      </c>
      <c r="W19" s="16" t="s">
        <v>44</v>
      </c>
      <c r="X19" s="16">
        <v>30</v>
      </c>
    </row>
    <row r="20" spans="2:24" ht="12" customHeight="1">
      <c r="B20" s="12"/>
      <c r="C20" s="13"/>
      <c r="D20" s="13" t="s">
        <v>19</v>
      </c>
      <c r="E20" s="16">
        <v>430</v>
      </c>
      <c r="F20" s="16">
        <v>74</v>
      </c>
      <c r="G20" s="16" t="s">
        <v>44</v>
      </c>
      <c r="H20" s="16" t="s">
        <v>44</v>
      </c>
      <c r="I20" s="16">
        <v>259</v>
      </c>
      <c r="J20" s="16">
        <v>300</v>
      </c>
      <c r="K20" s="16" t="s">
        <v>44</v>
      </c>
      <c r="L20" s="16" t="s">
        <v>44</v>
      </c>
      <c r="M20" s="16">
        <v>68</v>
      </c>
      <c r="N20" s="16">
        <v>60</v>
      </c>
      <c r="O20" s="16" t="s">
        <v>44</v>
      </c>
      <c r="P20" s="16" t="s">
        <v>44</v>
      </c>
      <c r="Q20" s="16" t="s">
        <v>44</v>
      </c>
      <c r="R20" s="16" t="s">
        <v>44</v>
      </c>
      <c r="S20" s="16" t="s">
        <v>44</v>
      </c>
      <c r="T20" s="16" t="s">
        <v>44</v>
      </c>
      <c r="U20" s="16" t="s">
        <v>44</v>
      </c>
      <c r="V20" s="16" t="s">
        <v>44</v>
      </c>
      <c r="W20" s="16">
        <v>15</v>
      </c>
      <c r="X20" s="16">
        <v>165</v>
      </c>
    </row>
    <row r="21" spans="2:24" ht="12" customHeight="1">
      <c r="B21" s="12"/>
      <c r="C21" s="13"/>
      <c r="D21" s="13" t="s">
        <v>20</v>
      </c>
      <c r="E21" s="16" t="s">
        <v>44</v>
      </c>
      <c r="F21" s="16">
        <v>91</v>
      </c>
      <c r="G21" s="16" t="s">
        <v>44</v>
      </c>
      <c r="H21" s="16" t="s">
        <v>44</v>
      </c>
      <c r="I21" s="16">
        <v>276</v>
      </c>
      <c r="J21" s="16">
        <v>165</v>
      </c>
      <c r="K21" s="16" t="s">
        <v>44</v>
      </c>
      <c r="L21" s="16" t="s">
        <v>44</v>
      </c>
      <c r="M21" s="16" t="s">
        <v>44</v>
      </c>
      <c r="N21" s="16">
        <v>114</v>
      </c>
      <c r="O21" s="16" t="s">
        <v>44</v>
      </c>
      <c r="P21" s="16" t="s">
        <v>44</v>
      </c>
      <c r="Q21" s="16" t="s">
        <v>44</v>
      </c>
      <c r="R21" s="16" t="s">
        <v>44</v>
      </c>
      <c r="S21" s="16" t="s">
        <v>44</v>
      </c>
      <c r="T21" s="16" t="s">
        <v>44</v>
      </c>
      <c r="U21" s="16" t="s">
        <v>44</v>
      </c>
      <c r="V21" s="16" t="s">
        <v>44</v>
      </c>
      <c r="W21" s="16">
        <v>123</v>
      </c>
      <c r="X21" s="16" t="s">
        <v>44</v>
      </c>
    </row>
    <row r="22" spans="2:24" ht="12" customHeight="1">
      <c r="B22" s="12"/>
      <c r="C22" s="13"/>
      <c r="D22" s="13" t="s">
        <v>21</v>
      </c>
      <c r="E22" s="16" t="s">
        <v>44</v>
      </c>
      <c r="F22" s="16" t="s">
        <v>44</v>
      </c>
      <c r="G22" s="16" t="s">
        <v>44</v>
      </c>
      <c r="H22" s="16" t="s">
        <v>44</v>
      </c>
      <c r="I22" s="16" t="s">
        <v>44</v>
      </c>
      <c r="J22" s="16" t="s">
        <v>44</v>
      </c>
      <c r="K22" s="16" t="s">
        <v>44</v>
      </c>
      <c r="L22" s="16" t="s">
        <v>44</v>
      </c>
      <c r="M22" s="16" t="s">
        <v>44</v>
      </c>
      <c r="N22" s="16" t="s">
        <v>78</v>
      </c>
      <c r="O22" s="16" t="s">
        <v>44</v>
      </c>
      <c r="P22" s="16" t="s">
        <v>44</v>
      </c>
      <c r="Q22" s="16" t="s">
        <v>44</v>
      </c>
      <c r="R22" s="16" t="s">
        <v>44</v>
      </c>
      <c r="S22" s="16" t="s">
        <v>44</v>
      </c>
      <c r="T22" s="16" t="s">
        <v>44</v>
      </c>
      <c r="U22" s="16" t="s">
        <v>44</v>
      </c>
      <c r="V22" s="16">
        <v>11</v>
      </c>
      <c r="W22" s="16" t="s">
        <v>44</v>
      </c>
      <c r="X22" s="16" t="s">
        <v>44</v>
      </c>
    </row>
    <row r="23" spans="2:24" ht="12" customHeight="1">
      <c r="B23" s="12"/>
      <c r="C23" s="13"/>
      <c r="D23" s="13" t="s">
        <v>22</v>
      </c>
      <c r="E23" s="16">
        <v>813</v>
      </c>
      <c r="F23" s="16">
        <v>3528</v>
      </c>
      <c r="G23" s="16" t="s">
        <v>44</v>
      </c>
      <c r="H23" s="16" t="s">
        <v>44</v>
      </c>
      <c r="I23" s="16">
        <v>75</v>
      </c>
      <c r="J23" s="16">
        <v>797</v>
      </c>
      <c r="K23" s="16" t="s">
        <v>44</v>
      </c>
      <c r="L23" s="16" t="s">
        <v>44</v>
      </c>
      <c r="M23" s="16">
        <v>123</v>
      </c>
      <c r="N23" s="16">
        <v>560</v>
      </c>
      <c r="O23" s="16" t="s">
        <v>44</v>
      </c>
      <c r="P23" s="16" t="s">
        <v>44</v>
      </c>
      <c r="Q23" s="16" t="s">
        <v>44</v>
      </c>
      <c r="R23" s="16" t="s">
        <v>44</v>
      </c>
      <c r="S23" s="16" t="s">
        <v>44</v>
      </c>
      <c r="T23" s="16" t="s">
        <v>44</v>
      </c>
      <c r="U23" s="16">
        <v>22</v>
      </c>
      <c r="V23" s="16">
        <v>12</v>
      </c>
      <c r="W23" s="16" t="s">
        <v>44</v>
      </c>
      <c r="X23" s="16">
        <v>11</v>
      </c>
    </row>
    <row r="24" spans="2:24" ht="12" customHeight="1">
      <c r="B24" s="12"/>
      <c r="C24" s="13"/>
      <c r="D24" s="13" t="s">
        <v>16</v>
      </c>
      <c r="E24" s="16">
        <v>56</v>
      </c>
      <c r="F24" s="16">
        <v>307</v>
      </c>
      <c r="G24" s="16" t="s">
        <v>44</v>
      </c>
      <c r="H24" s="16" t="s">
        <v>44</v>
      </c>
      <c r="I24" s="16">
        <v>11</v>
      </c>
      <c r="J24" s="16">
        <v>130</v>
      </c>
      <c r="K24" s="16" t="s">
        <v>44</v>
      </c>
      <c r="L24" s="16" t="s">
        <v>44</v>
      </c>
      <c r="M24" s="16">
        <v>349</v>
      </c>
      <c r="N24" s="16">
        <v>44</v>
      </c>
      <c r="O24" s="16" t="s">
        <v>44</v>
      </c>
      <c r="P24" s="16" t="s">
        <v>44</v>
      </c>
      <c r="Q24" s="16" t="s">
        <v>44</v>
      </c>
      <c r="R24" s="16" t="s">
        <v>44</v>
      </c>
      <c r="S24" s="16" t="s">
        <v>44</v>
      </c>
      <c r="T24" s="16" t="s">
        <v>44</v>
      </c>
      <c r="U24" s="16">
        <v>635</v>
      </c>
      <c r="V24" s="16">
        <v>376</v>
      </c>
      <c r="W24" s="16" t="s">
        <v>44</v>
      </c>
      <c r="X24" s="16">
        <v>317</v>
      </c>
    </row>
    <row r="25" spans="2:24" ht="12" customHeight="1">
      <c r="B25" s="11"/>
      <c r="C25" s="24" t="s">
        <v>23</v>
      </c>
      <c r="D25" s="24"/>
      <c r="E25" s="17" t="s">
        <v>48</v>
      </c>
      <c r="F25" s="17">
        <v>9</v>
      </c>
      <c r="G25" s="17" t="s">
        <v>48</v>
      </c>
      <c r="H25" s="17" t="s">
        <v>48</v>
      </c>
      <c r="I25" s="17" t="s">
        <v>48</v>
      </c>
      <c r="J25" s="17">
        <v>15</v>
      </c>
      <c r="K25" s="17" t="s">
        <v>48</v>
      </c>
      <c r="L25" s="17" t="s">
        <v>48</v>
      </c>
      <c r="M25" s="17" t="s">
        <v>48</v>
      </c>
      <c r="N25" s="17" t="s">
        <v>48</v>
      </c>
      <c r="O25" s="16" t="s">
        <v>44</v>
      </c>
      <c r="P25" s="16" t="s">
        <v>44</v>
      </c>
      <c r="Q25" s="16" t="s">
        <v>44</v>
      </c>
      <c r="R25" s="16" t="s">
        <v>44</v>
      </c>
      <c r="S25" s="16" t="s">
        <v>44</v>
      </c>
      <c r="T25" s="16" t="s">
        <v>44</v>
      </c>
      <c r="U25" s="16" t="s">
        <v>44</v>
      </c>
      <c r="V25" s="16" t="s">
        <v>44</v>
      </c>
      <c r="W25" s="16" t="s">
        <v>44</v>
      </c>
      <c r="X25" s="16" t="s">
        <v>44</v>
      </c>
    </row>
    <row r="26" spans="2:24" ht="12" customHeight="1">
      <c r="B26" s="11"/>
      <c r="C26" s="24" t="s">
        <v>24</v>
      </c>
      <c r="D26" s="24"/>
      <c r="E26" s="17" t="s">
        <v>48</v>
      </c>
      <c r="F26" s="17">
        <v>11</v>
      </c>
      <c r="G26" s="17" t="s">
        <v>48</v>
      </c>
      <c r="H26" s="17" t="s">
        <v>48</v>
      </c>
      <c r="I26" s="17" t="s">
        <v>48</v>
      </c>
      <c r="J26" s="14">
        <v>45403</v>
      </c>
      <c r="K26" s="17" t="s">
        <v>48</v>
      </c>
      <c r="L26" s="17" t="s">
        <v>48</v>
      </c>
      <c r="M26" s="17" t="s">
        <v>48</v>
      </c>
      <c r="N26" s="14">
        <v>1407</v>
      </c>
      <c r="O26" s="16" t="s">
        <v>44</v>
      </c>
      <c r="P26" s="16" t="s">
        <v>44</v>
      </c>
      <c r="Q26" s="16" t="s">
        <v>44</v>
      </c>
      <c r="R26" s="16" t="s">
        <v>44</v>
      </c>
      <c r="S26" s="16" t="s">
        <v>44</v>
      </c>
      <c r="T26" s="16" t="s">
        <v>44</v>
      </c>
      <c r="U26" s="16" t="s">
        <v>44</v>
      </c>
      <c r="V26" s="16" t="s">
        <v>44</v>
      </c>
      <c r="W26" s="16" t="s">
        <v>44</v>
      </c>
      <c r="X26" s="17">
        <v>56</v>
      </c>
    </row>
    <row r="27" spans="2:24" ht="12" customHeight="1">
      <c r="B27" s="12"/>
      <c r="C27" s="13"/>
      <c r="D27" s="13" t="s">
        <v>25</v>
      </c>
      <c r="E27" s="16" t="s">
        <v>44</v>
      </c>
      <c r="F27" s="16" t="s">
        <v>44</v>
      </c>
      <c r="G27" s="16" t="s">
        <v>44</v>
      </c>
      <c r="H27" s="16" t="s">
        <v>44</v>
      </c>
      <c r="I27" s="16" t="s">
        <v>44</v>
      </c>
      <c r="J27" s="16" t="s">
        <v>44</v>
      </c>
      <c r="K27" s="16" t="s">
        <v>44</v>
      </c>
      <c r="L27" s="16" t="s">
        <v>44</v>
      </c>
      <c r="M27" s="16" t="s">
        <v>44</v>
      </c>
      <c r="N27" s="16" t="s">
        <v>44</v>
      </c>
      <c r="O27" s="16" t="s">
        <v>44</v>
      </c>
      <c r="P27" s="16" t="s">
        <v>44</v>
      </c>
      <c r="Q27" s="16" t="s">
        <v>44</v>
      </c>
      <c r="R27" s="16" t="s">
        <v>44</v>
      </c>
      <c r="S27" s="16" t="s">
        <v>44</v>
      </c>
      <c r="T27" s="16" t="s">
        <v>44</v>
      </c>
      <c r="U27" s="16" t="s">
        <v>44</v>
      </c>
      <c r="V27" s="16" t="s">
        <v>44</v>
      </c>
      <c r="W27" s="16" t="s">
        <v>44</v>
      </c>
      <c r="X27" s="16" t="s">
        <v>44</v>
      </c>
    </row>
    <row r="28" spans="2:24" ht="12" customHeight="1">
      <c r="B28" s="12"/>
      <c r="C28" s="13"/>
      <c r="D28" s="13" t="s">
        <v>16</v>
      </c>
      <c r="E28" s="16" t="s">
        <v>44</v>
      </c>
      <c r="F28" s="16">
        <v>11</v>
      </c>
      <c r="G28" s="16" t="s">
        <v>44</v>
      </c>
      <c r="H28" s="16" t="s">
        <v>44</v>
      </c>
      <c r="I28" s="16" t="s">
        <v>44</v>
      </c>
      <c r="J28" s="16">
        <v>45403</v>
      </c>
      <c r="K28" s="16" t="s">
        <v>44</v>
      </c>
      <c r="L28" s="16" t="s">
        <v>44</v>
      </c>
      <c r="M28" s="16" t="s">
        <v>44</v>
      </c>
      <c r="N28" s="16">
        <v>1407</v>
      </c>
      <c r="O28" s="16" t="s">
        <v>44</v>
      </c>
      <c r="P28" s="16" t="s">
        <v>44</v>
      </c>
      <c r="Q28" s="16" t="s">
        <v>44</v>
      </c>
      <c r="R28" s="16" t="s">
        <v>44</v>
      </c>
      <c r="S28" s="16" t="s">
        <v>44</v>
      </c>
      <c r="T28" s="16" t="s">
        <v>44</v>
      </c>
      <c r="U28" s="16" t="s">
        <v>44</v>
      </c>
      <c r="V28" s="16" t="s">
        <v>44</v>
      </c>
      <c r="W28" s="16" t="s">
        <v>44</v>
      </c>
      <c r="X28" s="16">
        <v>56</v>
      </c>
    </row>
    <row r="29" spans="2:24" ht="12" customHeight="1">
      <c r="B29" s="12"/>
      <c r="C29" s="24" t="s">
        <v>26</v>
      </c>
      <c r="D29" s="25"/>
      <c r="E29" s="14">
        <f aca="true" t="shared" si="3" ref="E29:P29">SUM(E30:E34)</f>
        <v>33208</v>
      </c>
      <c r="F29" s="14">
        <f t="shared" si="3"/>
        <v>181</v>
      </c>
      <c r="G29" s="14">
        <f t="shared" si="3"/>
        <v>23618</v>
      </c>
      <c r="H29" s="14">
        <f t="shared" si="3"/>
        <v>22</v>
      </c>
      <c r="I29" s="14">
        <f t="shared" si="3"/>
        <v>9962</v>
      </c>
      <c r="J29" s="14">
        <f t="shared" si="3"/>
        <v>16805</v>
      </c>
      <c r="K29" s="14">
        <f t="shared" si="3"/>
        <v>142</v>
      </c>
      <c r="L29" s="14">
        <f t="shared" si="3"/>
        <v>241</v>
      </c>
      <c r="M29" s="14">
        <f t="shared" si="3"/>
        <v>390</v>
      </c>
      <c r="N29" s="14">
        <f t="shared" si="3"/>
        <v>4063</v>
      </c>
      <c r="O29" s="14">
        <f t="shared" si="3"/>
        <v>1119</v>
      </c>
      <c r="P29" s="14">
        <f t="shared" si="3"/>
        <v>1457</v>
      </c>
      <c r="Q29" s="17" t="s">
        <v>48</v>
      </c>
      <c r="R29" s="17">
        <v>3800</v>
      </c>
      <c r="S29" s="17" t="s">
        <v>48</v>
      </c>
      <c r="T29" s="17" t="s">
        <v>48</v>
      </c>
      <c r="U29" s="17">
        <v>38</v>
      </c>
      <c r="V29" s="14">
        <f>SUM(V30:V34)</f>
        <v>868</v>
      </c>
      <c r="W29" s="16" t="s">
        <v>44</v>
      </c>
      <c r="X29" s="14">
        <f>SUM(X30:X34)</f>
        <v>22</v>
      </c>
    </row>
    <row r="30" spans="2:24" ht="12" customHeight="1">
      <c r="B30" s="12"/>
      <c r="C30" s="13"/>
      <c r="D30" s="13" t="s">
        <v>27</v>
      </c>
      <c r="E30" s="16" t="s">
        <v>79</v>
      </c>
      <c r="F30" s="16">
        <v>31</v>
      </c>
      <c r="G30" s="16" t="s">
        <v>44</v>
      </c>
      <c r="H30" s="16" t="s">
        <v>80</v>
      </c>
      <c r="I30" s="16">
        <v>78</v>
      </c>
      <c r="J30" s="16">
        <v>7730</v>
      </c>
      <c r="K30" s="16" t="s">
        <v>44</v>
      </c>
      <c r="L30" s="16" t="s">
        <v>44</v>
      </c>
      <c r="M30" s="16">
        <v>280</v>
      </c>
      <c r="N30" s="16">
        <v>2424</v>
      </c>
      <c r="O30" s="16">
        <v>257</v>
      </c>
      <c r="P30" s="16">
        <v>793</v>
      </c>
      <c r="Q30" s="16" t="s">
        <v>83</v>
      </c>
      <c r="R30" s="16">
        <v>3800</v>
      </c>
      <c r="S30" s="16" t="s">
        <v>83</v>
      </c>
      <c r="T30" s="16" t="s">
        <v>83</v>
      </c>
      <c r="U30" s="16" t="s">
        <v>83</v>
      </c>
      <c r="V30" s="16" t="s">
        <v>83</v>
      </c>
      <c r="W30" s="16" t="s">
        <v>83</v>
      </c>
      <c r="X30" s="16">
        <v>11</v>
      </c>
    </row>
    <row r="31" spans="2:24" ht="12" customHeight="1">
      <c r="B31" s="12"/>
      <c r="C31" s="13"/>
      <c r="D31" s="13" t="s">
        <v>28</v>
      </c>
      <c r="E31" s="16">
        <v>57</v>
      </c>
      <c r="F31" s="16">
        <v>11</v>
      </c>
      <c r="G31" s="16" t="s">
        <v>44</v>
      </c>
      <c r="H31" s="16" t="s">
        <v>44</v>
      </c>
      <c r="I31" s="16" t="s">
        <v>82</v>
      </c>
      <c r="J31" s="16">
        <v>99</v>
      </c>
      <c r="K31" s="16" t="s">
        <v>44</v>
      </c>
      <c r="L31" s="16" t="s">
        <v>44</v>
      </c>
      <c r="M31" s="16">
        <v>55</v>
      </c>
      <c r="N31" s="16">
        <v>350</v>
      </c>
      <c r="O31" s="16">
        <v>601</v>
      </c>
      <c r="P31" s="16">
        <v>642</v>
      </c>
      <c r="Q31" s="16" t="s">
        <v>83</v>
      </c>
      <c r="R31" s="16" t="s">
        <v>83</v>
      </c>
      <c r="S31" s="16" t="s">
        <v>83</v>
      </c>
      <c r="T31" s="16" t="s">
        <v>83</v>
      </c>
      <c r="U31" s="16" t="s">
        <v>83</v>
      </c>
      <c r="V31" s="16" t="s">
        <v>83</v>
      </c>
      <c r="W31" s="16" t="s">
        <v>83</v>
      </c>
      <c r="X31" s="16" t="s">
        <v>83</v>
      </c>
    </row>
    <row r="32" spans="2:24" ht="12" customHeight="1">
      <c r="B32" s="12"/>
      <c r="C32" s="13"/>
      <c r="D32" s="13" t="s">
        <v>29</v>
      </c>
      <c r="E32" s="16" t="s">
        <v>44</v>
      </c>
      <c r="F32" s="16" t="s">
        <v>44</v>
      </c>
      <c r="G32" s="16" t="s">
        <v>44</v>
      </c>
      <c r="H32" s="16" t="s">
        <v>44</v>
      </c>
      <c r="I32" s="16">
        <v>535</v>
      </c>
      <c r="J32" s="16">
        <v>576</v>
      </c>
      <c r="K32" s="16" t="s">
        <v>44</v>
      </c>
      <c r="L32" s="16" t="s">
        <v>44</v>
      </c>
      <c r="M32" s="16" t="s">
        <v>44</v>
      </c>
      <c r="N32" s="16" t="s">
        <v>44</v>
      </c>
      <c r="O32" s="16" t="s">
        <v>83</v>
      </c>
      <c r="P32" s="16" t="s">
        <v>83</v>
      </c>
      <c r="Q32" s="16" t="s">
        <v>83</v>
      </c>
      <c r="R32" s="16" t="s">
        <v>83</v>
      </c>
      <c r="S32" s="16" t="s">
        <v>83</v>
      </c>
      <c r="T32" s="16" t="s">
        <v>83</v>
      </c>
      <c r="U32" s="16" t="s">
        <v>83</v>
      </c>
      <c r="V32" s="16" t="s">
        <v>83</v>
      </c>
      <c r="W32" s="16" t="s">
        <v>83</v>
      </c>
      <c r="X32" s="16" t="s">
        <v>83</v>
      </c>
    </row>
    <row r="33" spans="2:24" ht="12" customHeight="1">
      <c r="B33" s="12"/>
      <c r="C33" s="13"/>
      <c r="D33" s="13" t="s">
        <v>30</v>
      </c>
      <c r="E33" s="16">
        <v>32435</v>
      </c>
      <c r="F33" s="16">
        <v>40</v>
      </c>
      <c r="G33" s="16">
        <v>23583</v>
      </c>
      <c r="H33" s="16" t="s">
        <v>81</v>
      </c>
      <c r="I33" s="16">
        <v>7372</v>
      </c>
      <c r="J33" s="16">
        <v>3612</v>
      </c>
      <c r="K33" s="16" t="s">
        <v>44</v>
      </c>
      <c r="L33" s="16" t="s">
        <v>44</v>
      </c>
      <c r="M33" s="16" t="s">
        <v>44</v>
      </c>
      <c r="N33" s="16" t="s">
        <v>44</v>
      </c>
      <c r="O33" s="16">
        <v>32</v>
      </c>
      <c r="P33" s="16" t="s">
        <v>83</v>
      </c>
      <c r="Q33" s="16" t="s">
        <v>83</v>
      </c>
      <c r="R33" s="16" t="s">
        <v>83</v>
      </c>
      <c r="S33" s="16" t="s">
        <v>83</v>
      </c>
      <c r="T33" s="16" t="s">
        <v>83</v>
      </c>
      <c r="U33" s="16" t="s">
        <v>83</v>
      </c>
      <c r="V33" s="16" t="s">
        <v>83</v>
      </c>
      <c r="W33" s="16" t="s">
        <v>83</v>
      </c>
      <c r="X33" s="16">
        <v>11</v>
      </c>
    </row>
    <row r="34" spans="2:24" ht="12" customHeight="1">
      <c r="B34" s="12"/>
      <c r="C34" s="13"/>
      <c r="D34" s="13" t="s">
        <v>16</v>
      </c>
      <c r="E34" s="16">
        <v>716</v>
      </c>
      <c r="F34" s="16">
        <v>99</v>
      </c>
      <c r="G34" s="16">
        <v>35</v>
      </c>
      <c r="H34" s="16">
        <v>22</v>
      </c>
      <c r="I34" s="16">
        <v>1977</v>
      </c>
      <c r="J34" s="16">
        <v>4788</v>
      </c>
      <c r="K34" s="16">
        <v>142</v>
      </c>
      <c r="L34" s="16">
        <v>241</v>
      </c>
      <c r="M34" s="16">
        <v>55</v>
      </c>
      <c r="N34" s="16">
        <v>1289</v>
      </c>
      <c r="O34" s="16">
        <v>229</v>
      </c>
      <c r="P34" s="16">
        <v>22</v>
      </c>
      <c r="Q34" s="16" t="s">
        <v>83</v>
      </c>
      <c r="R34" s="16" t="s">
        <v>83</v>
      </c>
      <c r="S34" s="16" t="s">
        <v>83</v>
      </c>
      <c r="T34" s="16" t="s">
        <v>83</v>
      </c>
      <c r="U34" s="16">
        <v>38</v>
      </c>
      <c r="V34" s="16">
        <v>868</v>
      </c>
      <c r="W34" s="16" t="s">
        <v>83</v>
      </c>
      <c r="X34" s="16" t="s">
        <v>83</v>
      </c>
    </row>
    <row r="35" spans="2:24" ht="12" customHeight="1">
      <c r="B35" s="11"/>
      <c r="C35" s="24" t="s">
        <v>31</v>
      </c>
      <c r="D35" s="24"/>
      <c r="E35" s="17" t="s">
        <v>48</v>
      </c>
      <c r="F35" s="14">
        <f>SUM(F36:F42)</f>
        <v>254024</v>
      </c>
      <c r="G35" s="14">
        <f>SUM(G36:G42)</f>
        <v>2053</v>
      </c>
      <c r="H35" s="14">
        <f>SUM(H36:H42)</f>
        <v>189747</v>
      </c>
      <c r="I35" s="14">
        <f>SUM(I36:I42)</f>
        <v>33983</v>
      </c>
      <c r="J35" s="14">
        <f>SUM(J36:J42)</f>
        <v>54121</v>
      </c>
      <c r="K35" s="16" t="s">
        <v>44</v>
      </c>
      <c r="L35" s="14">
        <f>SUM(L36:L42)</f>
        <v>283</v>
      </c>
      <c r="M35" s="14">
        <f>SUM(M36:M42)</f>
        <v>717</v>
      </c>
      <c r="N35" s="14">
        <f>SUM(N36:N42)</f>
        <v>5598</v>
      </c>
      <c r="O35" s="17">
        <v>30</v>
      </c>
      <c r="P35" s="14">
        <f>SUM(P36:P42)</f>
        <v>333</v>
      </c>
      <c r="Q35" s="17" t="s">
        <v>48</v>
      </c>
      <c r="R35" s="17" t="s">
        <v>48</v>
      </c>
      <c r="S35" s="17" t="s">
        <v>48</v>
      </c>
      <c r="T35" s="17" t="s">
        <v>48</v>
      </c>
      <c r="U35" s="14">
        <f>SUM(U36:U42)</f>
        <v>730</v>
      </c>
      <c r="V35" s="14">
        <f>SUM(V36:V42)</f>
        <v>1653</v>
      </c>
      <c r="W35" s="14">
        <f>SUM(W36:W42)</f>
        <v>128</v>
      </c>
      <c r="X35" s="14">
        <f>SUM(X36:X42)</f>
        <v>5379</v>
      </c>
    </row>
    <row r="36" spans="2:24" ht="12" customHeight="1">
      <c r="B36" s="12"/>
      <c r="C36" s="13"/>
      <c r="D36" s="13" t="s">
        <v>32</v>
      </c>
      <c r="E36" s="16" t="s">
        <v>44</v>
      </c>
      <c r="F36" s="16">
        <v>1744</v>
      </c>
      <c r="G36" s="16" t="s">
        <v>44</v>
      </c>
      <c r="H36" s="16" t="s">
        <v>44</v>
      </c>
      <c r="I36" s="16">
        <v>43</v>
      </c>
      <c r="J36" s="16">
        <v>2352</v>
      </c>
      <c r="K36" s="16" t="s">
        <v>44</v>
      </c>
      <c r="L36" s="16" t="s">
        <v>44</v>
      </c>
      <c r="M36" s="16">
        <v>33</v>
      </c>
      <c r="N36" s="16">
        <v>3605</v>
      </c>
      <c r="O36" s="16" t="s">
        <v>44</v>
      </c>
      <c r="P36" s="16">
        <v>86</v>
      </c>
      <c r="Q36" s="16" t="s">
        <v>44</v>
      </c>
      <c r="R36" s="16" t="s">
        <v>44</v>
      </c>
      <c r="S36" s="16" t="s">
        <v>44</v>
      </c>
      <c r="T36" s="16" t="s">
        <v>44</v>
      </c>
      <c r="U36" s="16" t="s">
        <v>44</v>
      </c>
      <c r="V36" s="16">
        <v>890</v>
      </c>
      <c r="W36" s="16" t="s">
        <v>44</v>
      </c>
      <c r="X36" s="16">
        <v>5074</v>
      </c>
    </row>
    <row r="37" spans="2:24" ht="12" customHeight="1">
      <c r="B37" s="12"/>
      <c r="C37" s="13"/>
      <c r="D37" s="13" t="s">
        <v>33</v>
      </c>
      <c r="E37" s="16" t="s">
        <v>44</v>
      </c>
      <c r="F37" s="16">
        <v>251979</v>
      </c>
      <c r="G37" s="16" t="s">
        <v>44</v>
      </c>
      <c r="H37" s="16" t="s">
        <v>44</v>
      </c>
      <c r="I37" s="16">
        <v>99</v>
      </c>
      <c r="J37" s="16">
        <v>28359</v>
      </c>
      <c r="K37" s="16" t="s">
        <v>44</v>
      </c>
      <c r="L37" s="16" t="s">
        <v>44</v>
      </c>
      <c r="M37" s="16" t="s">
        <v>44</v>
      </c>
      <c r="N37" s="16">
        <v>78</v>
      </c>
      <c r="O37" s="16">
        <v>30</v>
      </c>
      <c r="P37" s="16">
        <v>247</v>
      </c>
      <c r="Q37" s="16" t="s">
        <v>44</v>
      </c>
      <c r="R37" s="16" t="s">
        <v>44</v>
      </c>
      <c r="S37" s="16" t="s">
        <v>44</v>
      </c>
      <c r="T37" s="16" t="s">
        <v>44</v>
      </c>
      <c r="U37" s="16" t="s">
        <v>44</v>
      </c>
      <c r="V37" s="16" t="s">
        <v>44</v>
      </c>
      <c r="W37" s="16" t="s">
        <v>44</v>
      </c>
      <c r="X37" s="16" t="s">
        <v>44</v>
      </c>
    </row>
    <row r="38" spans="2:24" ht="12" customHeight="1">
      <c r="B38" s="12"/>
      <c r="C38" s="13"/>
      <c r="D38" s="13" t="s">
        <v>34</v>
      </c>
      <c r="E38" s="16" t="s">
        <v>44</v>
      </c>
      <c r="F38" s="16" t="s">
        <v>44</v>
      </c>
      <c r="G38" s="16" t="s">
        <v>44</v>
      </c>
      <c r="H38" s="16">
        <v>174103</v>
      </c>
      <c r="I38" s="16" t="s">
        <v>44</v>
      </c>
      <c r="J38" s="16">
        <v>1230</v>
      </c>
      <c r="K38" s="16" t="s">
        <v>44</v>
      </c>
      <c r="L38" s="16" t="s">
        <v>44</v>
      </c>
      <c r="M38" s="16">
        <v>14</v>
      </c>
      <c r="N38" s="16">
        <v>645</v>
      </c>
      <c r="O38" s="16" t="s">
        <v>44</v>
      </c>
      <c r="P38" s="16" t="s">
        <v>44</v>
      </c>
      <c r="Q38" s="16" t="s">
        <v>44</v>
      </c>
      <c r="R38" s="16" t="s">
        <v>44</v>
      </c>
      <c r="S38" s="16" t="s">
        <v>44</v>
      </c>
      <c r="T38" s="16" t="s">
        <v>44</v>
      </c>
      <c r="U38" s="16">
        <v>22</v>
      </c>
      <c r="V38" s="16" t="s">
        <v>44</v>
      </c>
      <c r="W38" s="16" t="s">
        <v>44</v>
      </c>
      <c r="X38" s="16">
        <v>234</v>
      </c>
    </row>
    <row r="39" spans="2:24" ht="12" customHeight="1">
      <c r="B39" s="12"/>
      <c r="C39" s="13"/>
      <c r="D39" s="13" t="s">
        <v>35</v>
      </c>
      <c r="E39" s="16" t="s">
        <v>44</v>
      </c>
      <c r="F39" s="16">
        <v>31</v>
      </c>
      <c r="G39" s="16" t="s">
        <v>44</v>
      </c>
      <c r="H39" s="16" t="s">
        <v>44</v>
      </c>
      <c r="I39" s="16">
        <v>198</v>
      </c>
      <c r="J39" s="16">
        <v>206</v>
      </c>
      <c r="K39" s="16" t="s">
        <v>44</v>
      </c>
      <c r="L39" s="16" t="s">
        <v>44</v>
      </c>
      <c r="M39" s="16">
        <v>425</v>
      </c>
      <c r="N39" s="16">
        <v>14</v>
      </c>
      <c r="O39" s="16" t="s">
        <v>44</v>
      </c>
      <c r="P39" s="16" t="s">
        <v>44</v>
      </c>
      <c r="Q39" s="16" t="s">
        <v>44</v>
      </c>
      <c r="R39" s="16" t="s">
        <v>44</v>
      </c>
      <c r="S39" s="16" t="s">
        <v>44</v>
      </c>
      <c r="T39" s="16" t="s">
        <v>44</v>
      </c>
      <c r="U39" s="16">
        <v>11</v>
      </c>
      <c r="V39" s="16">
        <v>11</v>
      </c>
      <c r="W39" s="16">
        <v>77</v>
      </c>
      <c r="X39" s="16" t="s">
        <v>44</v>
      </c>
    </row>
    <row r="40" spans="2:24" ht="12" customHeight="1">
      <c r="B40" s="12"/>
      <c r="C40" s="13"/>
      <c r="D40" s="13" t="s">
        <v>36</v>
      </c>
      <c r="E40" s="16" t="s">
        <v>44</v>
      </c>
      <c r="F40" s="16">
        <v>120</v>
      </c>
      <c r="G40" s="16">
        <v>2053</v>
      </c>
      <c r="H40" s="16" t="s">
        <v>44</v>
      </c>
      <c r="I40" s="16">
        <v>289</v>
      </c>
      <c r="J40" s="16">
        <v>1182</v>
      </c>
      <c r="K40" s="16" t="s">
        <v>44</v>
      </c>
      <c r="L40" s="16" t="s">
        <v>44</v>
      </c>
      <c r="M40" s="16" t="s">
        <v>44</v>
      </c>
      <c r="N40" s="16">
        <v>208</v>
      </c>
      <c r="O40" s="16" t="s">
        <v>44</v>
      </c>
      <c r="P40" s="16" t="s">
        <v>44</v>
      </c>
      <c r="Q40" s="16" t="s">
        <v>44</v>
      </c>
      <c r="R40" s="16" t="s">
        <v>44</v>
      </c>
      <c r="S40" s="16" t="s">
        <v>44</v>
      </c>
      <c r="T40" s="16" t="s">
        <v>44</v>
      </c>
      <c r="U40" s="16" t="s">
        <v>44</v>
      </c>
      <c r="V40" s="16" t="s">
        <v>44</v>
      </c>
      <c r="W40" s="16" t="s">
        <v>44</v>
      </c>
      <c r="X40" s="16" t="s">
        <v>44</v>
      </c>
    </row>
    <row r="41" spans="2:24" ht="12" customHeight="1">
      <c r="B41" s="12"/>
      <c r="C41" s="13"/>
      <c r="D41" s="13" t="s">
        <v>49</v>
      </c>
      <c r="E41" s="16" t="s">
        <v>44</v>
      </c>
      <c r="F41" s="16">
        <v>122</v>
      </c>
      <c r="G41" s="16" t="s">
        <v>44</v>
      </c>
      <c r="H41" s="16">
        <v>15644</v>
      </c>
      <c r="I41" s="16">
        <v>30856</v>
      </c>
      <c r="J41" s="16">
        <v>20767</v>
      </c>
      <c r="K41" s="16" t="s">
        <v>44</v>
      </c>
      <c r="L41" s="16" t="s">
        <v>44</v>
      </c>
      <c r="M41" s="16">
        <v>14</v>
      </c>
      <c r="N41" s="16">
        <v>401</v>
      </c>
      <c r="O41" s="16" t="s">
        <v>44</v>
      </c>
      <c r="P41" s="16" t="s">
        <v>44</v>
      </c>
      <c r="Q41" s="16" t="s">
        <v>44</v>
      </c>
      <c r="R41" s="16" t="s">
        <v>44</v>
      </c>
      <c r="S41" s="16" t="s">
        <v>44</v>
      </c>
      <c r="T41" s="16" t="s">
        <v>44</v>
      </c>
      <c r="U41" s="16" t="s">
        <v>44</v>
      </c>
      <c r="V41" s="16">
        <v>15</v>
      </c>
      <c r="W41" s="16">
        <v>51</v>
      </c>
      <c r="X41" s="16">
        <v>41</v>
      </c>
    </row>
    <row r="42" spans="2:24" ht="12" customHeight="1">
      <c r="B42" s="12"/>
      <c r="C42" s="13"/>
      <c r="D42" s="13" t="s">
        <v>15</v>
      </c>
      <c r="E42" s="16" t="s">
        <v>44</v>
      </c>
      <c r="F42" s="16">
        <v>28</v>
      </c>
      <c r="G42" s="16" t="s">
        <v>44</v>
      </c>
      <c r="H42" s="16" t="s">
        <v>44</v>
      </c>
      <c r="I42" s="16">
        <v>2498</v>
      </c>
      <c r="J42" s="16">
        <v>25</v>
      </c>
      <c r="K42" s="16" t="s">
        <v>44</v>
      </c>
      <c r="L42" s="16">
        <v>283</v>
      </c>
      <c r="M42" s="16">
        <v>231</v>
      </c>
      <c r="N42" s="16">
        <v>647</v>
      </c>
      <c r="O42" s="16" t="s">
        <v>44</v>
      </c>
      <c r="P42" s="16" t="s">
        <v>44</v>
      </c>
      <c r="Q42" s="16" t="s">
        <v>44</v>
      </c>
      <c r="R42" s="16" t="s">
        <v>44</v>
      </c>
      <c r="S42" s="16" t="s">
        <v>44</v>
      </c>
      <c r="T42" s="16" t="s">
        <v>44</v>
      </c>
      <c r="U42" s="16">
        <v>697</v>
      </c>
      <c r="V42" s="16">
        <v>737</v>
      </c>
      <c r="W42" s="16" t="s">
        <v>44</v>
      </c>
      <c r="X42" s="16">
        <v>30</v>
      </c>
    </row>
    <row r="43" spans="2:24" ht="12" customHeight="1">
      <c r="B43" s="11"/>
      <c r="C43" s="24" t="s">
        <v>37</v>
      </c>
      <c r="D43" s="24"/>
      <c r="E43" s="17">
        <f>SUM(E44:E45)</f>
        <v>731</v>
      </c>
      <c r="F43" s="17">
        <f>SUM(F44:F45)</f>
        <v>107</v>
      </c>
      <c r="G43" s="17" t="s">
        <v>48</v>
      </c>
      <c r="H43" s="17" t="s">
        <v>48</v>
      </c>
      <c r="I43" s="17">
        <f>SUM(I44:I45)</f>
        <v>299</v>
      </c>
      <c r="J43" s="17">
        <f>SUM(J44:J45)</f>
        <v>794</v>
      </c>
      <c r="K43" s="17" t="s">
        <v>48</v>
      </c>
      <c r="L43" s="17" t="s">
        <v>48</v>
      </c>
      <c r="M43" s="17">
        <f>SUM(M44:M45)</f>
        <v>1602</v>
      </c>
      <c r="N43" s="17">
        <f>SUM(N44:N45)</f>
        <v>384</v>
      </c>
      <c r="O43" s="16" t="s">
        <v>44</v>
      </c>
      <c r="P43" s="16" t="s">
        <v>44</v>
      </c>
      <c r="Q43" s="16" t="s">
        <v>44</v>
      </c>
      <c r="R43" s="16" t="s">
        <v>44</v>
      </c>
      <c r="S43" s="16" t="s">
        <v>44</v>
      </c>
      <c r="T43" s="16" t="s">
        <v>44</v>
      </c>
      <c r="U43" s="16" t="s">
        <v>44</v>
      </c>
      <c r="V43" s="16" t="s">
        <v>44</v>
      </c>
      <c r="W43" s="16" t="s">
        <v>44</v>
      </c>
      <c r="X43" s="17">
        <v>122</v>
      </c>
    </row>
    <row r="44" spans="2:24" ht="12" customHeight="1">
      <c r="B44" s="12"/>
      <c r="C44" s="13"/>
      <c r="D44" s="13" t="s">
        <v>38</v>
      </c>
      <c r="E44" s="16" t="s">
        <v>48</v>
      </c>
      <c r="F44" s="16" t="s">
        <v>48</v>
      </c>
      <c r="G44" s="16" t="s">
        <v>48</v>
      </c>
      <c r="H44" s="16" t="s">
        <v>48</v>
      </c>
      <c r="I44" s="16" t="s">
        <v>48</v>
      </c>
      <c r="J44" s="16">
        <v>30</v>
      </c>
      <c r="K44" s="16" t="s">
        <v>48</v>
      </c>
      <c r="L44" s="16" t="s">
        <v>48</v>
      </c>
      <c r="M44" s="16" t="s">
        <v>48</v>
      </c>
      <c r="N44" s="16">
        <v>15</v>
      </c>
      <c r="O44" s="16" t="s">
        <v>44</v>
      </c>
      <c r="P44" s="16" t="s">
        <v>44</v>
      </c>
      <c r="Q44" s="16" t="s">
        <v>44</v>
      </c>
      <c r="R44" s="16" t="s">
        <v>44</v>
      </c>
      <c r="S44" s="16" t="s">
        <v>44</v>
      </c>
      <c r="T44" s="16" t="s">
        <v>44</v>
      </c>
      <c r="U44" s="16" t="s">
        <v>44</v>
      </c>
      <c r="V44" s="16" t="s">
        <v>44</v>
      </c>
      <c r="W44" s="16" t="s">
        <v>44</v>
      </c>
      <c r="X44" s="16" t="s">
        <v>44</v>
      </c>
    </row>
    <row r="45" spans="2:24" ht="12" customHeight="1">
      <c r="B45" s="12"/>
      <c r="C45" s="13"/>
      <c r="D45" s="13" t="s">
        <v>16</v>
      </c>
      <c r="E45" s="16">
        <v>731</v>
      </c>
      <c r="F45" s="16">
        <v>107</v>
      </c>
      <c r="G45" s="16" t="s">
        <v>48</v>
      </c>
      <c r="H45" s="16" t="s">
        <v>48</v>
      </c>
      <c r="I45" s="16">
        <v>299</v>
      </c>
      <c r="J45" s="16">
        <v>764</v>
      </c>
      <c r="K45" s="16" t="s">
        <v>48</v>
      </c>
      <c r="L45" s="16" t="s">
        <v>48</v>
      </c>
      <c r="M45" s="16">
        <v>1602</v>
      </c>
      <c r="N45" s="16">
        <v>369</v>
      </c>
      <c r="O45" s="16" t="s">
        <v>44</v>
      </c>
      <c r="P45" s="16" t="s">
        <v>44</v>
      </c>
      <c r="Q45" s="16" t="s">
        <v>44</v>
      </c>
      <c r="R45" s="16" t="s">
        <v>44</v>
      </c>
      <c r="S45" s="16" t="s">
        <v>44</v>
      </c>
      <c r="T45" s="16" t="s">
        <v>44</v>
      </c>
      <c r="U45" s="16" t="s">
        <v>44</v>
      </c>
      <c r="V45" s="16" t="s">
        <v>44</v>
      </c>
      <c r="W45" s="16" t="s">
        <v>44</v>
      </c>
      <c r="X45" s="16">
        <v>122</v>
      </c>
    </row>
    <row r="46" spans="2:24" ht="12" customHeight="1">
      <c r="B46" s="11"/>
      <c r="C46" s="24" t="s">
        <v>39</v>
      </c>
      <c r="D46" s="24"/>
      <c r="E46" s="17" t="s">
        <v>75</v>
      </c>
      <c r="F46" s="17">
        <f>SUM(F47:F48)</f>
        <v>2826</v>
      </c>
      <c r="G46" s="17" t="s">
        <v>48</v>
      </c>
      <c r="H46" s="16" t="s">
        <v>48</v>
      </c>
      <c r="I46" s="17">
        <f>SUM(I47:I48)</f>
        <v>1012</v>
      </c>
      <c r="J46" s="17">
        <f>SUM(J47:J48)</f>
        <v>2327</v>
      </c>
      <c r="K46" s="17" t="s">
        <v>48</v>
      </c>
      <c r="L46" s="17" t="s">
        <v>48</v>
      </c>
      <c r="M46" s="17">
        <f>SUM(M47:M48)</f>
        <v>750</v>
      </c>
      <c r="N46" s="17">
        <f>SUM(N47:N48)</f>
        <v>116</v>
      </c>
      <c r="O46" s="17" t="s">
        <v>48</v>
      </c>
      <c r="P46" s="17" t="s">
        <v>48</v>
      </c>
      <c r="Q46" s="17" t="s">
        <v>44</v>
      </c>
      <c r="R46" s="17" t="s">
        <v>44</v>
      </c>
      <c r="S46" s="17" t="s">
        <v>44</v>
      </c>
      <c r="T46" s="17" t="s">
        <v>44</v>
      </c>
      <c r="U46" s="17" t="s">
        <v>44</v>
      </c>
      <c r="V46" s="17">
        <f>SUM(V47:V48)</f>
        <v>129</v>
      </c>
      <c r="W46" s="17" t="s">
        <v>44</v>
      </c>
      <c r="X46" s="17" t="s">
        <v>44</v>
      </c>
    </row>
    <row r="47" spans="2:24" ht="12" customHeight="1">
      <c r="B47" s="12"/>
      <c r="C47" s="13"/>
      <c r="D47" s="13" t="s">
        <v>40</v>
      </c>
      <c r="E47" s="17" t="s">
        <v>75</v>
      </c>
      <c r="F47" s="16">
        <v>2815</v>
      </c>
      <c r="G47" s="16" t="s">
        <v>44</v>
      </c>
      <c r="H47" s="16" t="s">
        <v>48</v>
      </c>
      <c r="I47" s="16" t="s">
        <v>48</v>
      </c>
      <c r="J47" s="16">
        <v>2177</v>
      </c>
      <c r="K47" s="16" t="s">
        <v>48</v>
      </c>
      <c r="L47" s="16" t="s">
        <v>48</v>
      </c>
      <c r="M47" s="16">
        <v>571</v>
      </c>
      <c r="N47" s="16">
        <v>116</v>
      </c>
      <c r="O47" s="16" t="s">
        <v>44</v>
      </c>
      <c r="P47" s="16" t="s">
        <v>44</v>
      </c>
      <c r="Q47" s="16" t="s">
        <v>44</v>
      </c>
      <c r="R47" s="16" t="s">
        <v>44</v>
      </c>
      <c r="S47" s="16" t="s">
        <v>44</v>
      </c>
      <c r="T47" s="16" t="s">
        <v>44</v>
      </c>
      <c r="U47" s="16" t="s">
        <v>44</v>
      </c>
      <c r="V47" s="16">
        <v>90</v>
      </c>
      <c r="W47" s="16" t="s">
        <v>44</v>
      </c>
      <c r="X47" s="16" t="s">
        <v>44</v>
      </c>
    </row>
    <row r="48" spans="2:24" ht="12" customHeight="1">
      <c r="B48" s="12"/>
      <c r="C48" s="13"/>
      <c r="D48" s="13" t="s">
        <v>16</v>
      </c>
      <c r="E48" s="17" t="s">
        <v>75</v>
      </c>
      <c r="F48" s="16">
        <v>11</v>
      </c>
      <c r="G48" s="16" t="s">
        <v>44</v>
      </c>
      <c r="H48" s="16" t="s">
        <v>48</v>
      </c>
      <c r="I48" s="16">
        <v>1012</v>
      </c>
      <c r="J48" s="16">
        <v>150</v>
      </c>
      <c r="K48" s="16" t="s">
        <v>48</v>
      </c>
      <c r="L48" s="16" t="s">
        <v>48</v>
      </c>
      <c r="M48" s="16">
        <v>179</v>
      </c>
      <c r="N48" s="16" t="s">
        <v>48</v>
      </c>
      <c r="O48" s="16" t="s">
        <v>44</v>
      </c>
      <c r="P48" s="16" t="s">
        <v>44</v>
      </c>
      <c r="Q48" s="16" t="s">
        <v>44</v>
      </c>
      <c r="R48" s="16" t="s">
        <v>44</v>
      </c>
      <c r="S48" s="16" t="s">
        <v>44</v>
      </c>
      <c r="T48" s="16" t="s">
        <v>44</v>
      </c>
      <c r="U48" s="16" t="s">
        <v>44</v>
      </c>
      <c r="V48" s="16">
        <v>39</v>
      </c>
      <c r="W48" s="16" t="s">
        <v>44</v>
      </c>
      <c r="X48" s="16" t="s">
        <v>44</v>
      </c>
    </row>
    <row r="49" spans="2:24" ht="12" customHeight="1">
      <c r="B49" s="11"/>
      <c r="C49" s="24" t="s">
        <v>41</v>
      </c>
      <c r="D49" s="24"/>
      <c r="E49" s="17">
        <v>724</v>
      </c>
      <c r="F49" s="17">
        <v>111</v>
      </c>
      <c r="G49" s="17" t="s">
        <v>48</v>
      </c>
      <c r="H49" s="17">
        <v>15</v>
      </c>
      <c r="I49" s="17">
        <v>646</v>
      </c>
      <c r="J49" s="17">
        <v>697</v>
      </c>
      <c r="K49" s="17">
        <v>168</v>
      </c>
      <c r="L49" s="17">
        <v>35</v>
      </c>
      <c r="M49" s="17">
        <v>53</v>
      </c>
      <c r="N49" s="17">
        <v>132</v>
      </c>
      <c r="O49" s="17">
        <v>761</v>
      </c>
      <c r="P49" s="17">
        <v>189</v>
      </c>
      <c r="Q49" s="17">
        <v>3528</v>
      </c>
      <c r="R49" s="17" t="s">
        <v>48</v>
      </c>
      <c r="S49" s="17" t="s">
        <v>48</v>
      </c>
      <c r="T49" s="17" t="s">
        <v>48</v>
      </c>
      <c r="U49" s="17">
        <v>33</v>
      </c>
      <c r="V49" s="17" t="s">
        <v>48</v>
      </c>
      <c r="W49" s="17" t="s">
        <v>48</v>
      </c>
      <c r="X49" s="17" t="s">
        <v>48</v>
      </c>
    </row>
    <row r="50" spans="2:24" ht="12" customHeight="1">
      <c r="B50" s="11"/>
      <c r="C50" s="24" t="s">
        <v>73</v>
      </c>
      <c r="D50" s="24"/>
      <c r="E50" s="17" t="s">
        <v>48</v>
      </c>
      <c r="F50" s="17" t="s">
        <v>48</v>
      </c>
      <c r="G50" s="17" t="s">
        <v>48</v>
      </c>
      <c r="H50" s="17" t="s">
        <v>48</v>
      </c>
      <c r="I50" s="17" t="s">
        <v>48</v>
      </c>
      <c r="J50" s="17" t="s">
        <v>48</v>
      </c>
      <c r="K50" s="17" t="s">
        <v>48</v>
      </c>
      <c r="L50" s="17" t="s">
        <v>48</v>
      </c>
      <c r="M50" s="17" t="s">
        <v>48</v>
      </c>
      <c r="N50" s="17" t="s">
        <v>48</v>
      </c>
      <c r="O50" s="17" t="s">
        <v>48</v>
      </c>
      <c r="P50" s="17" t="s">
        <v>48</v>
      </c>
      <c r="Q50" s="17" t="s">
        <v>48</v>
      </c>
      <c r="R50" s="17" t="s">
        <v>48</v>
      </c>
      <c r="S50" s="17" t="s">
        <v>48</v>
      </c>
      <c r="T50" s="17" t="s">
        <v>48</v>
      </c>
      <c r="U50" s="17" t="s">
        <v>48</v>
      </c>
      <c r="V50" s="17" t="s">
        <v>48</v>
      </c>
      <c r="W50" s="17" t="s">
        <v>48</v>
      </c>
      <c r="X50" s="17" t="s">
        <v>48</v>
      </c>
    </row>
    <row r="51" spans="2:24" ht="12" customHeight="1">
      <c r="B51" s="11"/>
      <c r="C51" s="24" t="s">
        <v>16</v>
      </c>
      <c r="D51" s="24"/>
      <c r="E51" s="17">
        <v>21</v>
      </c>
      <c r="F51" s="17">
        <v>32</v>
      </c>
      <c r="G51" s="17" t="s">
        <v>48</v>
      </c>
      <c r="H51" s="17" t="s">
        <v>48</v>
      </c>
      <c r="I51" s="17" t="s">
        <v>48</v>
      </c>
      <c r="J51" s="17" t="s">
        <v>48</v>
      </c>
      <c r="K51" s="17" t="s">
        <v>48</v>
      </c>
      <c r="L51" s="17" t="s">
        <v>48</v>
      </c>
      <c r="M51" s="17">
        <v>31</v>
      </c>
      <c r="N51" s="17" t="s">
        <v>48</v>
      </c>
      <c r="O51" s="17">
        <v>72</v>
      </c>
      <c r="P51" s="17">
        <v>53</v>
      </c>
      <c r="Q51" s="17" t="s">
        <v>48</v>
      </c>
      <c r="R51" s="17" t="s">
        <v>48</v>
      </c>
      <c r="S51" s="17" t="s">
        <v>48</v>
      </c>
      <c r="T51" s="17" t="s">
        <v>48</v>
      </c>
      <c r="U51" s="17">
        <v>11</v>
      </c>
      <c r="V51" s="17">
        <v>11</v>
      </c>
      <c r="W51" s="17">
        <v>47</v>
      </c>
      <c r="X51" s="17">
        <v>11</v>
      </c>
    </row>
    <row r="52" spans="2:4" ht="12" customHeight="1">
      <c r="B52" s="1"/>
      <c r="C52" s="1"/>
      <c r="D52" s="1"/>
    </row>
    <row r="53" spans="2:4" ht="12" customHeight="1">
      <c r="B53" s="3" t="s">
        <v>50</v>
      </c>
      <c r="C53" s="1"/>
      <c r="D53" s="1"/>
    </row>
  </sheetData>
  <mergeCells count="24">
    <mergeCell ref="C26:D26"/>
    <mergeCell ref="C29:D29"/>
    <mergeCell ref="B3:D4"/>
    <mergeCell ref="B6:D6"/>
    <mergeCell ref="C7:D7"/>
    <mergeCell ref="C14:D14"/>
    <mergeCell ref="C50:D50"/>
    <mergeCell ref="C51:D51"/>
    <mergeCell ref="E3:F3"/>
    <mergeCell ref="G3:H3"/>
    <mergeCell ref="C35:D35"/>
    <mergeCell ref="C43:D43"/>
    <mergeCell ref="C46:D46"/>
    <mergeCell ref="C49:D49"/>
    <mergeCell ref="C18:D18"/>
    <mergeCell ref="C25:D25"/>
    <mergeCell ref="I3:J3"/>
    <mergeCell ref="K3:L3"/>
    <mergeCell ref="M3:N3"/>
    <mergeCell ref="O3:P3"/>
    <mergeCell ref="Q3:R3"/>
    <mergeCell ref="S3:T3"/>
    <mergeCell ref="U3:V3"/>
    <mergeCell ref="W3:X3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X53"/>
  <sheetViews>
    <sheetView workbookViewId="0" topLeftCell="A1">
      <selection activeCell="A1" sqref="A1"/>
    </sheetView>
  </sheetViews>
  <sheetFormatPr defaultColWidth="9.00390625" defaultRowHeight="13.5"/>
  <cols>
    <col min="1" max="3" width="2.625" style="0" customWidth="1"/>
    <col min="4" max="4" width="15.00390625" style="0" customWidth="1"/>
    <col min="5" max="5" width="9.625" style="0" bestFit="1" customWidth="1"/>
    <col min="6" max="10" width="10.875" style="0" bestFit="1" customWidth="1"/>
    <col min="11" max="12" width="9.625" style="0" bestFit="1" customWidth="1"/>
    <col min="13" max="14" width="10.875" style="0" bestFit="1" customWidth="1"/>
    <col min="15" max="15" width="9.625" style="0" bestFit="1" customWidth="1"/>
    <col min="16" max="18" width="10.875" style="0" bestFit="1" customWidth="1"/>
    <col min="19" max="20" width="9.25390625" style="0" bestFit="1" customWidth="1"/>
    <col min="21" max="22" width="9.125" style="0" bestFit="1" customWidth="1"/>
    <col min="23" max="24" width="9.625" style="0" bestFit="1" customWidth="1"/>
  </cols>
  <sheetData>
    <row r="1" ht="14.25">
      <c r="B1" s="2" t="s">
        <v>85</v>
      </c>
    </row>
    <row r="2" ht="12" customHeight="1"/>
    <row r="3" spans="2:24" ht="12" customHeight="1">
      <c r="B3" s="27" t="s">
        <v>72</v>
      </c>
      <c r="C3" s="28"/>
      <c r="D3" s="28"/>
      <c r="E3" s="26" t="s">
        <v>61</v>
      </c>
      <c r="F3" s="26"/>
      <c r="G3" s="26" t="s">
        <v>62</v>
      </c>
      <c r="H3" s="26"/>
      <c r="I3" s="26" t="s">
        <v>63</v>
      </c>
      <c r="J3" s="26"/>
      <c r="K3" s="26" t="s">
        <v>64</v>
      </c>
      <c r="L3" s="26"/>
      <c r="M3" s="26" t="s">
        <v>65</v>
      </c>
      <c r="N3" s="26"/>
      <c r="O3" s="26" t="s">
        <v>66</v>
      </c>
      <c r="P3" s="26"/>
      <c r="Q3" s="26" t="s">
        <v>67</v>
      </c>
      <c r="R3" s="26"/>
      <c r="S3" s="26" t="s">
        <v>68</v>
      </c>
      <c r="T3" s="26"/>
      <c r="U3" s="26" t="s">
        <v>69</v>
      </c>
      <c r="V3" s="26"/>
      <c r="W3" s="26" t="s">
        <v>70</v>
      </c>
      <c r="X3" s="26"/>
    </row>
    <row r="4" spans="2:24" ht="12" customHeight="1">
      <c r="B4" s="27"/>
      <c r="C4" s="28"/>
      <c r="D4" s="28"/>
      <c r="E4" s="5" t="s">
        <v>7</v>
      </c>
      <c r="F4" s="5" t="s">
        <v>8</v>
      </c>
      <c r="G4" s="5" t="s">
        <v>7</v>
      </c>
      <c r="H4" s="5" t="s">
        <v>8</v>
      </c>
      <c r="I4" s="5" t="s">
        <v>7</v>
      </c>
      <c r="J4" s="5" t="s">
        <v>8</v>
      </c>
      <c r="K4" s="5" t="s">
        <v>7</v>
      </c>
      <c r="L4" s="5" t="s">
        <v>8</v>
      </c>
      <c r="M4" s="5" t="s">
        <v>7</v>
      </c>
      <c r="N4" s="5" t="s">
        <v>8</v>
      </c>
      <c r="O4" s="5" t="s">
        <v>7</v>
      </c>
      <c r="P4" s="5" t="s">
        <v>8</v>
      </c>
      <c r="Q4" s="5" t="s">
        <v>7</v>
      </c>
      <c r="R4" s="5" t="s">
        <v>8</v>
      </c>
      <c r="S4" s="5" t="s">
        <v>7</v>
      </c>
      <c r="T4" s="5" t="s">
        <v>8</v>
      </c>
      <c r="U4" s="5" t="s">
        <v>7</v>
      </c>
      <c r="V4" s="5" t="s">
        <v>8</v>
      </c>
      <c r="W4" s="5" t="s">
        <v>7</v>
      </c>
      <c r="X4" s="5" t="s">
        <v>8</v>
      </c>
    </row>
    <row r="5" spans="2:24" ht="12" customHeight="1">
      <c r="B5" s="6"/>
      <c r="C5" s="7"/>
      <c r="D5" s="7"/>
      <c r="E5" s="8" t="s">
        <v>43</v>
      </c>
      <c r="F5" s="8" t="s">
        <v>43</v>
      </c>
      <c r="G5" s="8" t="s">
        <v>43</v>
      </c>
      <c r="H5" s="8" t="s">
        <v>43</v>
      </c>
      <c r="I5" s="8" t="s">
        <v>43</v>
      </c>
      <c r="J5" s="8" t="s">
        <v>43</v>
      </c>
      <c r="K5" s="8" t="s">
        <v>43</v>
      </c>
      <c r="L5" s="8" t="s">
        <v>43</v>
      </c>
      <c r="M5" s="8" t="s">
        <v>43</v>
      </c>
      <c r="N5" s="8" t="s">
        <v>43</v>
      </c>
      <c r="O5" s="8" t="s">
        <v>43</v>
      </c>
      <c r="P5" s="8" t="s">
        <v>43</v>
      </c>
      <c r="Q5" s="8" t="s">
        <v>43</v>
      </c>
      <c r="R5" s="8" t="s">
        <v>43</v>
      </c>
      <c r="S5" s="8" t="s">
        <v>43</v>
      </c>
      <c r="T5" s="8" t="s">
        <v>43</v>
      </c>
      <c r="U5" s="8" t="s">
        <v>43</v>
      </c>
      <c r="V5" s="8" t="s">
        <v>43</v>
      </c>
      <c r="W5" s="8" t="s">
        <v>43</v>
      </c>
      <c r="X5" s="8" t="s">
        <v>43</v>
      </c>
    </row>
    <row r="6" spans="2:24" ht="12" customHeight="1">
      <c r="B6" s="29" t="s">
        <v>2</v>
      </c>
      <c r="C6" s="24"/>
      <c r="D6" s="24"/>
      <c r="E6" s="14">
        <f>SUM(E7,E14,E18,E29,E35,E43,E26,E46,E51)</f>
        <v>5864</v>
      </c>
      <c r="F6" s="14">
        <f>SUM(F7,F14,F18,F25:F26,F29,F35,F43,F46,F49,F50,F51)</f>
        <v>37498</v>
      </c>
      <c r="G6" s="14">
        <f>SUM(G7,G14,G18,G25:G26,G29,G35,G43,G46,G49,G50,G51)</f>
        <v>18512</v>
      </c>
      <c r="H6" s="14">
        <f>SUM(H7,H14,H18,H25:H26,H29,H35,H43,H46,H49,H50,H51)</f>
        <v>52509</v>
      </c>
      <c r="I6" s="14">
        <f>SUM(I7,I14,I18,I25:I26,I29,I35,I43,I46,I49,I50,I51)</f>
        <v>21679</v>
      </c>
      <c r="J6" s="14">
        <f aca="true" t="shared" si="0" ref="J6:X6">SUM(J7,J14,J18,J25:J26,J29,J35,J43,J46,J49,J50,J51)</f>
        <v>74465</v>
      </c>
      <c r="K6" s="14">
        <f t="shared" si="0"/>
        <v>17516</v>
      </c>
      <c r="L6" s="14">
        <f t="shared" si="0"/>
        <v>85891</v>
      </c>
      <c r="M6" s="14">
        <f t="shared" si="0"/>
        <v>16942</v>
      </c>
      <c r="N6" s="14">
        <f t="shared" si="0"/>
        <v>27465</v>
      </c>
      <c r="O6" s="14">
        <v>3343</v>
      </c>
      <c r="P6" s="14">
        <f t="shared" si="0"/>
        <v>28881</v>
      </c>
      <c r="Q6" s="14">
        <f t="shared" si="0"/>
        <v>220194</v>
      </c>
      <c r="R6" s="14">
        <f t="shared" si="0"/>
        <v>261102</v>
      </c>
      <c r="S6" s="14">
        <f t="shared" si="0"/>
        <v>30510</v>
      </c>
      <c r="T6" s="14">
        <f t="shared" si="0"/>
        <v>7577</v>
      </c>
      <c r="U6" s="14">
        <f t="shared" si="0"/>
        <v>28606</v>
      </c>
      <c r="V6" s="14">
        <f t="shared" si="0"/>
        <v>1944</v>
      </c>
      <c r="W6" s="14">
        <f t="shared" si="0"/>
        <v>5610</v>
      </c>
      <c r="X6" s="14">
        <f t="shared" si="0"/>
        <v>10536</v>
      </c>
    </row>
    <row r="7" spans="2:24" ht="12" customHeight="1">
      <c r="B7" s="11"/>
      <c r="C7" s="24" t="s">
        <v>9</v>
      </c>
      <c r="D7" s="24"/>
      <c r="E7" s="14">
        <f>SUM(E8:E13)</f>
        <v>68</v>
      </c>
      <c r="F7" s="14">
        <f>SUM(F8:F13)</f>
        <v>4499</v>
      </c>
      <c r="G7" s="17" t="s">
        <v>48</v>
      </c>
      <c r="H7" s="14">
        <f aca="true" t="shared" si="1" ref="H7:N7">SUM(H8:H13)</f>
        <v>4250</v>
      </c>
      <c r="I7" s="14">
        <f t="shared" si="1"/>
        <v>742</v>
      </c>
      <c r="J7" s="14">
        <f t="shared" si="1"/>
        <v>6070</v>
      </c>
      <c r="K7" s="14">
        <f t="shared" si="1"/>
        <v>8209</v>
      </c>
      <c r="L7" s="14">
        <f t="shared" si="1"/>
        <v>66285</v>
      </c>
      <c r="M7" s="14">
        <f t="shared" si="1"/>
        <v>234</v>
      </c>
      <c r="N7" s="14">
        <f t="shared" si="1"/>
        <v>2864</v>
      </c>
      <c r="O7" s="17" t="s">
        <v>48</v>
      </c>
      <c r="P7" s="17" t="s">
        <v>48</v>
      </c>
      <c r="Q7" s="14">
        <f aca="true" t="shared" si="2" ref="Q7:X7">SUM(Q8:Q13)</f>
        <v>67399</v>
      </c>
      <c r="R7" s="14">
        <f t="shared" si="2"/>
        <v>219228</v>
      </c>
      <c r="S7" s="14">
        <f t="shared" si="2"/>
        <v>29994</v>
      </c>
      <c r="T7" s="14">
        <f t="shared" si="2"/>
        <v>5680</v>
      </c>
      <c r="U7" s="14">
        <f t="shared" si="2"/>
        <v>27785</v>
      </c>
      <c r="V7" s="14">
        <f t="shared" si="2"/>
        <v>1114</v>
      </c>
      <c r="W7" s="14">
        <f t="shared" si="2"/>
        <v>2249</v>
      </c>
      <c r="X7" s="14">
        <f t="shared" si="2"/>
        <v>2472</v>
      </c>
    </row>
    <row r="8" spans="2:24" ht="12" customHeight="1">
      <c r="B8" s="12"/>
      <c r="C8" s="13"/>
      <c r="D8" s="13" t="s">
        <v>10</v>
      </c>
      <c r="E8" s="16" t="s">
        <v>44</v>
      </c>
      <c r="F8" s="16">
        <v>231</v>
      </c>
      <c r="G8" s="16" t="s">
        <v>44</v>
      </c>
      <c r="H8" s="16">
        <v>293</v>
      </c>
      <c r="I8" s="16" t="s">
        <v>44</v>
      </c>
      <c r="J8" s="16">
        <v>503</v>
      </c>
      <c r="K8" s="16" t="s">
        <v>44</v>
      </c>
      <c r="L8" s="16">
        <v>1241</v>
      </c>
      <c r="M8" s="16" t="s">
        <v>44</v>
      </c>
      <c r="N8" s="16">
        <v>274</v>
      </c>
      <c r="O8" s="16" t="s">
        <v>44</v>
      </c>
      <c r="P8" s="16" t="s">
        <v>44</v>
      </c>
      <c r="Q8" s="16" t="s">
        <v>44</v>
      </c>
      <c r="R8" s="16">
        <v>96</v>
      </c>
      <c r="S8" s="16" t="s">
        <v>44</v>
      </c>
      <c r="T8" s="16" t="s">
        <v>44</v>
      </c>
      <c r="U8" s="16" t="s">
        <v>44</v>
      </c>
      <c r="V8" s="16" t="s">
        <v>44</v>
      </c>
      <c r="W8" s="16" t="s">
        <v>44</v>
      </c>
      <c r="X8" s="16">
        <v>122</v>
      </c>
    </row>
    <row r="9" spans="2:24" ht="12" customHeight="1">
      <c r="B9" s="12"/>
      <c r="C9" s="13"/>
      <c r="D9" s="13" t="s">
        <v>11</v>
      </c>
      <c r="E9" s="16" t="s">
        <v>44</v>
      </c>
      <c r="F9" s="16">
        <v>2296</v>
      </c>
      <c r="G9" s="16" t="s">
        <v>44</v>
      </c>
      <c r="H9" s="16">
        <v>1500</v>
      </c>
      <c r="I9" s="16">
        <v>537</v>
      </c>
      <c r="J9" s="16">
        <v>2651</v>
      </c>
      <c r="K9" s="16">
        <v>15</v>
      </c>
      <c r="L9" s="16">
        <v>8158</v>
      </c>
      <c r="M9" s="16" t="s">
        <v>44</v>
      </c>
      <c r="N9" s="16">
        <v>13</v>
      </c>
      <c r="O9" s="16" t="s">
        <v>44</v>
      </c>
      <c r="P9" s="16" t="s">
        <v>44</v>
      </c>
      <c r="Q9" s="16" t="s">
        <v>44</v>
      </c>
      <c r="R9" s="16">
        <v>25633</v>
      </c>
      <c r="S9" s="16" t="s">
        <v>44</v>
      </c>
      <c r="T9" s="16" t="s">
        <v>44</v>
      </c>
      <c r="U9" s="16" t="s">
        <v>44</v>
      </c>
      <c r="V9" s="16" t="s">
        <v>44</v>
      </c>
      <c r="W9" s="16" t="s">
        <v>44</v>
      </c>
      <c r="X9" s="16" t="s">
        <v>44</v>
      </c>
    </row>
    <row r="10" spans="2:24" ht="12" customHeight="1">
      <c r="B10" s="12"/>
      <c r="C10" s="13"/>
      <c r="D10" s="13" t="s">
        <v>12</v>
      </c>
      <c r="E10" s="16">
        <v>17</v>
      </c>
      <c r="F10" s="16">
        <v>1465</v>
      </c>
      <c r="G10" s="16" t="s">
        <v>44</v>
      </c>
      <c r="H10" s="16">
        <v>2359</v>
      </c>
      <c r="I10" s="16" t="s">
        <v>44</v>
      </c>
      <c r="J10" s="16">
        <v>1354</v>
      </c>
      <c r="K10" s="16">
        <v>77</v>
      </c>
      <c r="L10" s="16">
        <v>641</v>
      </c>
      <c r="M10" s="16" t="s">
        <v>44</v>
      </c>
      <c r="N10" s="16">
        <v>1862</v>
      </c>
      <c r="O10" s="16" t="s">
        <v>44</v>
      </c>
      <c r="P10" s="16" t="s">
        <v>44</v>
      </c>
      <c r="Q10" s="16" t="s">
        <v>44</v>
      </c>
      <c r="R10" s="16">
        <v>2427</v>
      </c>
      <c r="S10" s="16" t="s">
        <v>44</v>
      </c>
      <c r="T10" s="16">
        <v>824</v>
      </c>
      <c r="U10" s="16">
        <v>145</v>
      </c>
      <c r="V10" s="16">
        <v>1114</v>
      </c>
      <c r="W10" s="16" t="s">
        <v>44</v>
      </c>
      <c r="X10" s="16">
        <v>1232</v>
      </c>
    </row>
    <row r="11" spans="2:24" ht="12" customHeight="1">
      <c r="B11" s="12"/>
      <c r="C11" s="13"/>
      <c r="D11" s="13" t="s">
        <v>13</v>
      </c>
      <c r="E11" s="16">
        <v>51</v>
      </c>
      <c r="F11" s="16" t="s">
        <v>44</v>
      </c>
      <c r="G11" s="16" t="s">
        <v>44</v>
      </c>
      <c r="H11" s="16">
        <v>68</v>
      </c>
      <c r="I11" s="16">
        <v>33</v>
      </c>
      <c r="J11" s="16">
        <v>935</v>
      </c>
      <c r="K11" s="16">
        <v>8117</v>
      </c>
      <c r="L11" s="16">
        <v>56223</v>
      </c>
      <c r="M11" s="16">
        <v>74</v>
      </c>
      <c r="N11" s="16">
        <v>574</v>
      </c>
      <c r="O11" s="16" t="s">
        <v>44</v>
      </c>
      <c r="P11" s="16" t="s">
        <v>44</v>
      </c>
      <c r="Q11" s="16">
        <v>67399</v>
      </c>
      <c r="R11" s="16">
        <v>191061</v>
      </c>
      <c r="S11" s="16">
        <v>29979</v>
      </c>
      <c r="T11" s="16">
        <v>1202</v>
      </c>
      <c r="U11" s="16">
        <v>27640</v>
      </c>
      <c r="V11" s="16" t="s">
        <v>44</v>
      </c>
      <c r="W11" s="16">
        <v>2189</v>
      </c>
      <c r="X11" s="16">
        <v>732</v>
      </c>
    </row>
    <row r="12" spans="2:24" ht="12" customHeight="1">
      <c r="B12" s="12"/>
      <c r="C12" s="13"/>
      <c r="D12" s="13" t="s">
        <v>14</v>
      </c>
      <c r="E12" s="16" t="s">
        <v>44</v>
      </c>
      <c r="F12" s="16">
        <v>291</v>
      </c>
      <c r="G12" s="16" t="s">
        <v>44</v>
      </c>
      <c r="H12" s="16" t="s">
        <v>44</v>
      </c>
      <c r="I12" s="16" t="s">
        <v>44</v>
      </c>
      <c r="J12" s="16">
        <v>11</v>
      </c>
      <c r="K12" s="16" t="s">
        <v>44</v>
      </c>
      <c r="L12" s="16">
        <v>11</v>
      </c>
      <c r="M12" s="16" t="s">
        <v>44</v>
      </c>
      <c r="N12" s="16" t="s">
        <v>44</v>
      </c>
      <c r="O12" s="16" t="s">
        <v>44</v>
      </c>
      <c r="P12" s="16" t="s">
        <v>44</v>
      </c>
      <c r="Q12" s="16" t="s">
        <v>44</v>
      </c>
      <c r="R12" s="16" t="s">
        <v>44</v>
      </c>
      <c r="S12" s="16" t="s">
        <v>44</v>
      </c>
      <c r="T12" s="16">
        <v>60</v>
      </c>
      <c r="U12" s="16" t="s">
        <v>44</v>
      </c>
      <c r="V12" s="16" t="s">
        <v>44</v>
      </c>
      <c r="W12" s="16" t="s">
        <v>44</v>
      </c>
      <c r="X12" s="16" t="s">
        <v>44</v>
      </c>
    </row>
    <row r="13" spans="2:24" ht="12" customHeight="1">
      <c r="B13" s="12"/>
      <c r="C13" s="13"/>
      <c r="D13" s="13" t="s">
        <v>16</v>
      </c>
      <c r="E13" s="16" t="s">
        <v>44</v>
      </c>
      <c r="F13" s="16">
        <v>216</v>
      </c>
      <c r="G13" s="16" t="s">
        <v>44</v>
      </c>
      <c r="H13" s="16">
        <v>30</v>
      </c>
      <c r="I13" s="16">
        <v>172</v>
      </c>
      <c r="J13" s="16">
        <v>616</v>
      </c>
      <c r="K13" s="16" t="s">
        <v>44</v>
      </c>
      <c r="L13" s="16">
        <v>11</v>
      </c>
      <c r="M13" s="16">
        <v>160</v>
      </c>
      <c r="N13" s="16">
        <v>141</v>
      </c>
      <c r="O13" s="16" t="s">
        <v>44</v>
      </c>
      <c r="P13" s="16" t="s">
        <v>44</v>
      </c>
      <c r="Q13" s="16" t="s">
        <v>44</v>
      </c>
      <c r="R13" s="16">
        <v>11</v>
      </c>
      <c r="S13" s="16">
        <v>15</v>
      </c>
      <c r="T13" s="16">
        <v>3594</v>
      </c>
      <c r="U13" s="16" t="s">
        <v>44</v>
      </c>
      <c r="V13" s="16" t="s">
        <v>44</v>
      </c>
      <c r="W13" s="16">
        <v>60</v>
      </c>
      <c r="X13" s="16">
        <v>386</v>
      </c>
    </row>
    <row r="14" spans="2:24" ht="12" customHeight="1">
      <c r="B14" s="12"/>
      <c r="C14" s="24" t="s">
        <v>17</v>
      </c>
      <c r="D14" s="25"/>
      <c r="E14" s="17">
        <f aca="true" t="shared" si="3" ref="E14:J14">SUM(E15:E17)</f>
        <v>29</v>
      </c>
      <c r="F14" s="17">
        <f t="shared" si="3"/>
        <v>298</v>
      </c>
      <c r="G14" s="17">
        <f t="shared" si="3"/>
        <v>37</v>
      </c>
      <c r="H14" s="17">
        <f t="shared" si="3"/>
        <v>222</v>
      </c>
      <c r="I14" s="17">
        <f t="shared" si="3"/>
        <v>181</v>
      </c>
      <c r="J14" s="17">
        <f t="shared" si="3"/>
        <v>1373</v>
      </c>
      <c r="K14" s="17" t="s">
        <v>48</v>
      </c>
      <c r="L14" s="17">
        <f>SUM(L15:L17)</f>
        <v>91</v>
      </c>
      <c r="M14" s="17" t="s">
        <v>48</v>
      </c>
      <c r="N14" s="17">
        <f>SUM(N15:N17)</f>
        <v>590</v>
      </c>
      <c r="O14" s="17" t="s">
        <v>48</v>
      </c>
      <c r="P14" s="17" t="s">
        <v>48</v>
      </c>
      <c r="Q14" s="17" t="s">
        <v>48</v>
      </c>
      <c r="R14" s="17">
        <f>SUM(R15:R17)</f>
        <v>905</v>
      </c>
      <c r="S14" s="16" t="s">
        <v>44</v>
      </c>
      <c r="T14" s="17">
        <f>SUM(T15:T17)</f>
        <v>125</v>
      </c>
      <c r="U14" s="16" t="s">
        <v>44</v>
      </c>
      <c r="V14" s="17">
        <f>SUM(V15:V17)</f>
        <v>21</v>
      </c>
      <c r="W14" s="17">
        <f>SUM(W15:W17)</f>
        <v>85</v>
      </c>
      <c r="X14" s="17">
        <f>SUM(X15:X17)</f>
        <v>1108</v>
      </c>
    </row>
    <row r="15" spans="2:24" ht="12" customHeight="1">
      <c r="B15" s="12"/>
      <c r="C15" s="13"/>
      <c r="D15" s="13" t="s">
        <v>46</v>
      </c>
      <c r="E15" s="16" t="s">
        <v>44</v>
      </c>
      <c r="F15" s="16" t="s">
        <v>44</v>
      </c>
      <c r="G15" s="16" t="s">
        <v>44</v>
      </c>
      <c r="H15" s="16" t="s">
        <v>44</v>
      </c>
      <c r="I15" s="16">
        <v>72</v>
      </c>
      <c r="J15" s="16" t="s">
        <v>44</v>
      </c>
      <c r="K15" s="16" t="s">
        <v>44</v>
      </c>
      <c r="L15" s="16" t="s">
        <v>44</v>
      </c>
      <c r="M15" s="16" t="s">
        <v>44</v>
      </c>
      <c r="N15" s="16">
        <v>75</v>
      </c>
      <c r="O15" s="16" t="s">
        <v>44</v>
      </c>
      <c r="P15" s="16" t="s">
        <v>44</v>
      </c>
      <c r="Q15" s="16" t="s">
        <v>44</v>
      </c>
      <c r="R15" s="16" t="s">
        <v>44</v>
      </c>
      <c r="S15" s="16" t="s">
        <v>44</v>
      </c>
      <c r="T15" s="16" t="s">
        <v>44</v>
      </c>
      <c r="U15" s="16" t="s">
        <v>44</v>
      </c>
      <c r="V15" s="16" t="s">
        <v>44</v>
      </c>
      <c r="W15" s="16" t="s">
        <v>44</v>
      </c>
      <c r="X15" s="16" t="s">
        <v>44</v>
      </c>
    </row>
    <row r="16" spans="2:24" ht="12" customHeight="1">
      <c r="B16" s="12"/>
      <c r="C16" s="13"/>
      <c r="D16" s="13" t="s">
        <v>47</v>
      </c>
      <c r="E16" s="16">
        <v>29</v>
      </c>
      <c r="F16" s="16">
        <v>231</v>
      </c>
      <c r="G16" s="16">
        <v>22</v>
      </c>
      <c r="H16" s="16">
        <v>22</v>
      </c>
      <c r="I16" s="16">
        <v>109</v>
      </c>
      <c r="J16" s="16">
        <v>320</v>
      </c>
      <c r="K16" s="16" t="s">
        <v>44</v>
      </c>
      <c r="L16" s="16">
        <v>48</v>
      </c>
      <c r="M16" s="16" t="s">
        <v>44</v>
      </c>
      <c r="N16" s="16">
        <v>436</v>
      </c>
      <c r="O16" s="16" t="s">
        <v>44</v>
      </c>
      <c r="P16" s="16" t="s">
        <v>44</v>
      </c>
      <c r="Q16" s="16" t="s">
        <v>44</v>
      </c>
      <c r="R16" s="16">
        <v>849</v>
      </c>
      <c r="S16" s="16" t="s">
        <v>44</v>
      </c>
      <c r="T16" s="16">
        <v>46</v>
      </c>
      <c r="U16" s="16" t="s">
        <v>44</v>
      </c>
      <c r="V16" s="16">
        <v>21</v>
      </c>
      <c r="W16" s="16" t="s">
        <v>44</v>
      </c>
      <c r="X16" s="16">
        <v>972</v>
      </c>
    </row>
    <row r="17" spans="2:24" ht="12" customHeight="1">
      <c r="B17" s="12"/>
      <c r="C17" s="13"/>
      <c r="D17" s="13" t="s">
        <v>15</v>
      </c>
      <c r="E17" s="16" t="s">
        <v>44</v>
      </c>
      <c r="F17" s="16">
        <v>67</v>
      </c>
      <c r="G17" s="16">
        <v>15</v>
      </c>
      <c r="H17" s="16">
        <v>200</v>
      </c>
      <c r="I17" s="16" t="s">
        <v>44</v>
      </c>
      <c r="J17" s="16">
        <v>1053</v>
      </c>
      <c r="K17" s="16" t="s">
        <v>44</v>
      </c>
      <c r="L17" s="16">
        <v>43</v>
      </c>
      <c r="M17" s="16" t="s">
        <v>44</v>
      </c>
      <c r="N17" s="16">
        <v>79</v>
      </c>
      <c r="O17" s="16" t="s">
        <v>44</v>
      </c>
      <c r="P17" s="16" t="s">
        <v>44</v>
      </c>
      <c r="Q17" s="16" t="s">
        <v>44</v>
      </c>
      <c r="R17" s="16">
        <v>56</v>
      </c>
      <c r="S17" s="16" t="s">
        <v>44</v>
      </c>
      <c r="T17" s="16">
        <v>79</v>
      </c>
      <c r="U17" s="16" t="s">
        <v>44</v>
      </c>
      <c r="V17" s="16" t="s">
        <v>44</v>
      </c>
      <c r="W17" s="16">
        <v>85</v>
      </c>
      <c r="X17" s="16">
        <v>136</v>
      </c>
    </row>
    <row r="18" spans="2:24" ht="12" customHeight="1">
      <c r="B18" s="11"/>
      <c r="C18" s="24" t="s">
        <v>45</v>
      </c>
      <c r="D18" s="24"/>
      <c r="E18" s="17">
        <f aca="true" t="shared" si="4" ref="E18:J18">SUM(E19:E24)</f>
        <v>255</v>
      </c>
      <c r="F18" s="17">
        <f t="shared" si="4"/>
        <v>1084</v>
      </c>
      <c r="G18" s="17">
        <f t="shared" si="4"/>
        <v>502</v>
      </c>
      <c r="H18" s="17">
        <f t="shared" si="4"/>
        <v>877</v>
      </c>
      <c r="I18" s="17">
        <f t="shared" si="4"/>
        <v>1801</v>
      </c>
      <c r="J18" s="17">
        <f t="shared" si="4"/>
        <v>10827</v>
      </c>
      <c r="K18" s="17" t="s">
        <v>48</v>
      </c>
      <c r="L18" s="17">
        <f>SUM(L19:L24)</f>
        <v>1472</v>
      </c>
      <c r="M18" s="17">
        <f>SUM(M19:M24)</f>
        <v>1050</v>
      </c>
      <c r="N18" s="17">
        <f>SUM(N19:N24)</f>
        <v>10311</v>
      </c>
      <c r="O18" s="17" t="s">
        <v>48</v>
      </c>
      <c r="P18" s="17" t="s">
        <v>48</v>
      </c>
      <c r="Q18" s="17">
        <f>SUM(Q19:Q24)</f>
        <v>693</v>
      </c>
      <c r="R18" s="17">
        <f>SUM(R19:R24)</f>
        <v>3730</v>
      </c>
      <c r="S18" s="17">
        <f>SUM(S19:S24)</f>
        <v>15</v>
      </c>
      <c r="T18" s="17">
        <f>SUM(T19:T24)</f>
        <v>304</v>
      </c>
      <c r="U18" s="17" t="s">
        <v>48</v>
      </c>
      <c r="V18" s="17" t="s">
        <v>48</v>
      </c>
      <c r="W18" s="17">
        <f>SUM(W19:W24)</f>
        <v>629</v>
      </c>
      <c r="X18" s="17">
        <f>SUM(X19:X24)</f>
        <v>1475</v>
      </c>
    </row>
    <row r="19" spans="2:24" ht="12" customHeight="1">
      <c r="B19" s="12"/>
      <c r="C19" s="13"/>
      <c r="D19" s="13" t="s">
        <v>18</v>
      </c>
      <c r="E19" s="16" t="s">
        <v>44</v>
      </c>
      <c r="F19" s="16">
        <v>450</v>
      </c>
      <c r="G19" s="16" t="s">
        <v>44</v>
      </c>
      <c r="H19" s="16">
        <v>26</v>
      </c>
      <c r="I19" s="16">
        <v>45</v>
      </c>
      <c r="J19" s="16">
        <v>4813</v>
      </c>
      <c r="K19" s="16" t="s">
        <v>44</v>
      </c>
      <c r="L19" s="16">
        <v>15</v>
      </c>
      <c r="M19" s="16" t="s">
        <v>44</v>
      </c>
      <c r="N19" s="16">
        <v>1511</v>
      </c>
      <c r="O19" s="16" t="s">
        <v>44</v>
      </c>
      <c r="P19" s="16" t="s">
        <v>44</v>
      </c>
      <c r="Q19" s="16">
        <v>66</v>
      </c>
      <c r="R19" s="16">
        <v>945</v>
      </c>
      <c r="S19" s="16" t="s">
        <v>44</v>
      </c>
      <c r="T19" s="16" t="s">
        <v>44</v>
      </c>
      <c r="U19" s="16" t="s">
        <v>44</v>
      </c>
      <c r="V19" s="16" t="s">
        <v>44</v>
      </c>
      <c r="W19" s="16">
        <v>195</v>
      </c>
      <c r="X19" s="16">
        <v>75</v>
      </c>
    </row>
    <row r="20" spans="2:24" ht="12" customHeight="1">
      <c r="B20" s="12"/>
      <c r="C20" s="13"/>
      <c r="D20" s="13" t="s">
        <v>19</v>
      </c>
      <c r="E20" s="16" t="s">
        <v>44</v>
      </c>
      <c r="F20" s="16">
        <v>11</v>
      </c>
      <c r="G20" s="16" t="s">
        <v>44</v>
      </c>
      <c r="H20" s="16">
        <v>148</v>
      </c>
      <c r="I20" s="16">
        <v>281</v>
      </c>
      <c r="J20" s="16">
        <v>62</v>
      </c>
      <c r="K20" s="16" t="s">
        <v>44</v>
      </c>
      <c r="L20" s="16" t="s">
        <v>44</v>
      </c>
      <c r="M20" s="16">
        <v>126</v>
      </c>
      <c r="N20" s="16">
        <v>875</v>
      </c>
      <c r="O20" s="16" t="s">
        <v>44</v>
      </c>
      <c r="P20" s="16" t="s">
        <v>44</v>
      </c>
      <c r="Q20" s="16" t="s">
        <v>44</v>
      </c>
      <c r="R20" s="16">
        <v>41</v>
      </c>
      <c r="S20" s="16" t="s">
        <v>44</v>
      </c>
      <c r="T20" s="16" t="s">
        <v>44</v>
      </c>
      <c r="U20" s="16" t="s">
        <v>44</v>
      </c>
      <c r="V20" s="16" t="s">
        <v>44</v>
      </c>
      <c r="W20" s="16">
        <v>406</v>
      </c>
      <c r="X20" s="16">
        <v>41</v>
      </c>
    </row>
    <row r="21" spans="2:24" ht="12" customHeight="1">
      <c r="B21" s="12"/>
      <c r="C21" s="13"/>
      <c r="D21" s="13" t="s">
        <v>20</v>
      </c>
      <c r="E21" s="16">
        <v>18</v>
      </c>
      <c r="F21" s="16">
        <v>344</v>
      </c>
      <c r="G21" s="16" t="s">
        <v>44</v>
      </c>
      <c r="H21" s="16">
        <v>60</v>
      </c>
      <c r="I21" s="16" t="s">
        <v>44</v>
      </c>
      <c r="J21" s="16">
        <v>523</v>
      </c>
      <c r="K21" s="16" t="s">
        <v>44</v>
      </c>
      <c r="L21" s="16" t="s">
        <v>44</v>
      </c>
      <c r="M21" s="16" t="s">
        <v>44</v>
      </c>
      <c r="N21" s="16" t="s">
        <v>44</v>
      </c>
      <c r="O21" s="16" t="s">
        <v>44</v>
      </c>
      <c r="P21" s="16" t="s">
        <v>44</v>
      </c>
      <c r="Q21" s="16" t="s">
        <v>44</v>
      </c>
      <c r="R21" s="16">
        <v>13</v>
      </c>
      <c r="S21" s="16" t="s">
        <v>44</v>
      </c>
      <c r="T21" s="16">
        <v>74</v>
      </c>
      <c r="U21" s="16" t="s">
        <v>44</v>
      </c>
      <c r="V21" s="16" t="s">
        <v>44</v>
      </c>
      <c r="W21" s="16" t="s">
        <v>44</v>
      </c>
      <c r="X21" s="16" t="s">
        <v>44</v>
      </c>
    </row>
    <row r="22" spans="2:24" ht="12" customHeight="1">
      <c r="B22" s="12"/>
      <c r="C22" s="13"/>
      <c r="D22" s="13" t="s">
        <v>21</v>
      </c>
      <c r="E22" s="16" t="s">
        <v>44</v>
      </c>
      <c r="F22" s="16">
        <v>11</v>
      </c>
      <c r="G22" s="16" t="s">
        <v>44</v>
      </c>
      <c r="H22" s="16" t="s">
        <v>44</v>
      </c>
      <c r="I22" s="16" t="s">
        <v>44</v>
      </c>
      <c r="J22" s="16" t="s">
        <v>44</v>
      </c>
      <c r="K22" s="16" t="s">
        <v>44</v>
      </c>
      <c r="L22" s="16" t="s">
        <v>44</v>
      </c>
      <c r="M22" s="16" t="s">
        <v>44</v>
      </c>
      <c r="N22" s="16" t="s">
        <v>44</v>
      </c>
      <c r="O22" s="16" t="s">
        <v>44</v>
      </c>
      <c r="P22" s="16" t="s">
        <v>44</v>
      </c>
      <c r="Q22" s="16" t="s">
        <v>44</v>
      </c>
      <c r="R22" s="16" t="s">
        <v>44</v>
      </c>
      <c r="S22" s="16" t="s">
        <v>44</v>
      </c>
      <c r="T22" s="16" t="s">
        <v>44</v>
      </c>
      <c r="U22" s="16" t="s">
        <v>44</v>
      </c>
      <c r="V22" s="16" t="s">
        <v>44</v>
      </c>
      <c r="W22" s="16" t="s">
        <v>44</v>
      </c>
      <c r="X22" s="16" t="s">
        <v>44</v>
      </c>
    </row>
    <row r="23" spans="2:24" ht="12" customHeight="1">
      <c r="B23" s="12"/>
      <c r="C23" s="13"/>
      <c r="D23" s="13" t="s">
        <v>22</v>
      </c>
      <c r="E23" s="16">
        <v>226</v>
      </c>
      <c r="F23" s="16">
        <v>124</v>
      </c>
      <c r="G23" s="16">
        <v>491</v>
      </c>
      <c r="H23" s="16">
        <v>515</v>
      </c>
      <c r="I23" s="16">
        <v>1338</v>
      </c>
      <c r="J23" s="16">
        <v>2796</v>
      </c>
      <c r="K23" s="16" t="s">
        <v>44</v>
      </c>
      <c r="L23" s="16">
        <v>1248</v>
      </c>
      <c r="M23" s="16">
        <v>463</v>
      </c>
      <c r="N23" s="16">
        <v>3578</v>
      </c>
      <c r="O23" s="16" t="s">
        <v>44</v>
      </c>
      <c r="P23" s="16" t="s">
        <v>44</v>
      </c>
      <c r="Q23" s="16">
        <v>627</v>
      </c>
      <c r="R23" s="16">
        <v>2153</v>
      </c>
      <c r="S23" s="16">
        <v>15</v>
      </c>
      <c r="T23" s="16">
        <v>174</v>
      </c>
      <c r="U23" s="16" t="s">
        <v>44</v>
      </c>
      <c r="V23" s="16" t="s">
        <v>44</v>
      </c>
      <c r="W23" s="16" t="s">
        <v>44</v>
      </c>
      <c r="X23" s="16">
        <v>758</v>
      </c>
    </row>
    <row r="24" spans="2:24" ht="12" customHeight="1">
      <c r="B24" s="12"/>
      <c r="C24" s="13"/>
      <c r="D24" s="13" t="s">
        <v>16</v>
      </c>
      <c r="E24" s="16">
        <v>11</v>
      </c>
      <c r="F24" s="16">
        <v>144</v>
      </c>
      <c r="G24" s="16">
        <v>11</v>
      </c>
      <c r="H24" s="16">
        <v>128</v>
      </c>
      <c r="I24" s="16">
        <v>137</v>
      </c>
      <c r="J24" s="16">
        <v>2633</v>
      </c>
      <c r="K24" s="16" t="s">
        <v>44</v>
      </c>
      <c r="L24" s="16">
        <v>209</v>
      </c>
      <c r="M24" s="16">
        <v>461</v>
      </c>
      <c r="N24" s="16">
        <v>4347</v>
      </c>
      <c r="O24" s="16" t="s">
        <v>44</v>
      </c>
      <c r="P24" s="16" t="s">
        <v>44</v>
      </c>
      <c r="Q24" s="16" t="s">
        <v>44</v>
      </c>
      <c r="R24" s="16">
        <v>578</v>
      </c>
      <c r="S24" s="16" t="s">
        <v>44</v>
      </c>
      <c r="T24" s="16">
        <v>56</v>
      </c>
      <c r="U24" s="16" t="s">
        <v>44</v>
      </c>
      <c r="V24" s="16" t="s">
        <v>44</v>
      </c>
      <c r="W24" s="16">
        <v>28</v>
      </c>
      <c r="X24" s="16">
        <v>601</v>
      </c>
    </row>
    <row r="25" spans="2:24" ht="12" customHeight="1">
      <c r="B25" s="11"/>
      <c r="C25" s="24" t="s">
        <v>23</v>
      </c>
      <c r="D25" s="24"/>
      <c r="E25" s="17" t="s">
        <v>48</v>
      </c>
      <c r="F25" s="17" t="s">
        <v>48</v>
      </c>
      <c r="G25" s="17" t="s">
        <v>48</v>
      </c>
      <c r="H25" s="17" t="s">
        <v>48</v>
      </c>
      <c r="I25" s="17" t="s">
        <v>48</v>
      </c>
      <c r="J25" s="17">
        <v>25</v>
      </c>
      <c r="K25" s="17" t="s">
        <v>48</v>
      </c>
      <c r="L25" s="17" t="s">
        <v>48</v>
      </c>
      <c r="M25" s="17" t="s">
        <v>48</v>
      </c>
      <c r="N25" s="17" t="s">
        <v>48</v>
      </c>
      <c r="O25" s="17" t="s">
        <v>48</v>
      </c>
      <c r="P25" s="16" t="s">
        <v>44</v>
      </c>
      <c r="Q25" s="16" t="s">
        <v>44</v>
      </c>
      <c r="R25" s="17">
        <v>326</v>
      </c>
      <c r="S25" s="16" t="s">
        <v>44</v>
      </c>
      <c r="T25" s="16" t="s">
        <v>44</v>
      </c>
      <c r="U25" s="16" t="s">
        <v>44</v>
      </c>
      <c r="V25" s="16" t="s">
        <v>44</v>
      </c>
      <c r="W25" s="16" t="s">
        <v>44</v>
      </c>
      <c r="X25" s="16" t="s">
        <v>44</v>
      </c>
    </row>
    <row r="26" spans="2:24" ht="12" customHeight="1">
      <c r="B26" s="11"/>
      <c r="C26" s="24" t="s">
        <v>24</v>
      </c>
      <c r="D26" s="24"/>
      <c r="E26" s="17">
        <v>43</v>
      </c>
      <c r="F26" s="14">
        <f>SUM(F27:F28)</f>
        <v>24</v>
      </c>
      <c r="G26" s="17" t="s">
        <v>71</v>
      </c>
      <c r="H26" s="14">
        <f>SUM(H27:H28)</f>
        <v>0</v>
      </c>
      <c r="I26" s="17" t="s">
        <v>48</v>
      </c>
      <c r="J26" s="14">
        <f>SUM(J27:J28)</f>
        <v>6124</v>
      </c>
      <c r="K26" s="17" t="s">
        <v>48</v>
      </c>
      <c r="L26" s="14">
        <f>SUM(L27:L28)</f>
        <v>5644</v>
      </c>
      <c r="M26" s="17" t="s">
        <v>48</v>
      </c>
      <c r="N26" s="17" t="s">
        <v>48</v>
      </c>
      <c r="O26" s="17" t="s">
        <v>44</v>
      </c>
      <c r="P26" s="17" t="s">
        <v>44</v>
      </c>
      <c r="Q26" s="17" t="s">
        <v>44</v>
      </c>
      <c r="R26" s="17" t="s">
        <v>44</v>
      </c>
      <c r="S26" s="17" t="s">
        <v>44</v>
      </c>
      <c r="T26" s="17" t="s">
        <v>48</v>
      </c>
      <c r="U26" s="17" t="s">
        <v>48</v>
      </c>
      <c r="V26" s="17" t="s">
        <v>48</v>
      </c>
      <c r="W26" s="17" t="s">
        <v>48</v>
      </c>
      <c r="X26" s="17" t="s">
        <v>48</v>
      </c>
    </row>
    <row r="27" spans="2:24" ht="12" customHeight="1">
      <c r="B27" s="12"/>
      <c r="C27" s="13"/>
      <c r="D27" s="13" t="s">
        <v>25</v>
      </c>
      <c r="E27" s="16" t="s">
        <v>44</v>
      </c>
      <c r="F27" s="16">
        <v>24</v>
      </c>
      <c r="G27" s="16" t="s">
        <v>44</v>
      </c>
      <c r="H27" s="16" t="s">
        <v>44</v>
      </c>
      <c r="I27" s="16" t="s">
        <v>44</v>
      </c>
      <c r="J27" s="16">
        <v>30</v>
      </c>
      <c r="K27" s="16" t="s">
        <v>44</v>
      </c>
      <c r="L27" s="16" t="s">
        <v>44</v>
      </c>
      <c r="M27" s="16" t="s">
        <v>44</v>
      </c>
      <c r="N27" s="16" t="s">
        <v>44</v>
      </c>
      <c r="O27" s="16" t="s">
        <v>44</v>
      </c>
      <c r="P27" s="16" t="s">
        <v>44</v>
      </c>
      <c r="Q27" s="16" t="s">
        <v>44</v>
      </c>
      <c r="R27" s="16" t="s">
        <v>44</v>
      </c>
      <c r="S27" s="16" t="s">
        <v>44</v>
      </c>
      <c r="T27" s="16" t="s">
        <v>44</v>
      </c>
      <c r="U27" s="16" t="s">
        <v>44</v>
      </c>
      <c r="V27" s="16" t="s">
        <v>44</v>
      </c>
      <c r="W27" s="16" t="s">
        <v>44</v>
      </c>
      <c r="X27" s="16" t="s">
        <v>44</v>
      </c>
    </row>
    <row r="28" spans="2:24" ht="12" customHeight="1">
      <c r="B28" s="12"/>
      <c r="C28" s="13"/>
      <c r="D28" s="13" t="s">
        <v>16</v>
      </c>
      <c r="E28" s="16">
        <v>43</v>
      </c>
      <c r="F28" s="16" t="s">
        <v>44</v>
      </c>
      <c r="G28" s="16" t="s">
        <v>44</v>
      </c>
      <c r="H28" s="16" t="s">
        <v>44</v>
      </c>
      <c r="I28" s="16" t="s">
        <v>44</v>
      </c>
      <c r="J28" s="16">
        <v>6094</v>
      </c>
      <c r="K28" s="16" t="s">
        <v>44</v>
      </c>
      <c r="L28" s="16">
        <v>5644</v>
      </c>
      <c r="M28" s="16" t="s">
        <v>44</v>
      </c>
      <c r="N28" s="16" t="s">
        <v>44</v>
      </c>
      <c r="O28" s="16" t="s">
        <v>44</v>
      </c>
      <c r="P28" s="16" t="s">
        <v>44</v>
      </c>
      <c r="Q28" s="16" t="s">
        <v>44</v>
      </c>
      <c r="R28" s="16">
        <v>326</v>
      </c>
      <c r="S28" s="16" t="s">
        <v>44</v>
      </c>
      <c r="T28" s="16" t="s">
        <v>44</v>
      </c>
      <c r="U28" s="16" t="s">
        <v>44</v>
      </c>
      <c r="V28" s="16" t="s">
        <v>44</v>
      </c>
      <c r="W28" s="16" t="s">
        <v>44</v>
      </c>
      <c r="X28" s="16" t="s">
        <v>44</v>
      </c>
    </row>
    <row r="29" spans="2:24" ht="12" customHeight="1">
      <c r="B29" s="12"/>
      <c r="C29" s="24" t="s">
        <v>26</v>
      </c>
      <c r="D29" s="25"/>
      <c r="E29" s="14">
        <f aca="true" t="shared" si="5" ref="E29:P29">SUM(E30:E34)</f>
        <v>963</v>
      </c>
      <c r="F29" s="14">
        <f t="shared" si="5"/>
        <v>19572</v>
      </c>
      <c r="G29" s="14">
        <f t="shared" si="5"/>
        <v>15742</v>
      </c>
      <c r="H29" s="14">
        <f t="shared" si="5"/>
        <v>1636</v>
      </c>
      <c r="I29" s="14">
        <f t="shared" si="5"/>
        <v>739</v>
      </c>
      <c r="J29" s="14">
        <f t="shared" si="5"/>
        <v>4527</v>
      </c>
      <c r="K29" s="14">
        <f t="shared" si="5"/>
        <v>8874</v>
      </c>
      <c r="L29" s="14">
        <f t="shared" si="5"/>
        <v>2861</v>
      </c>
      <c r="M29" s="14">
        <f t="shared" si="5"/>
        <v>218</v>
      </c>
      <c r="N29" s="14">
        <f t="shared" si="5"/>
        <v>1777</v>
      </c>
      <c r="O29" s="14">
        <f t="shared" si="5"/>
        <v>3023</v>
      </c>
      <c r="P29" s="14">
        <f t="shared" si="5"/>
        <v>8</v>
      </c>
      <c r="Q29" s="14">
        <f aca="true" t="shared" si="6" ref="Q29:X29">SUM(Q30:Q34)</f>
        <v>76999</v>
      </c>
      <c r="R29" s="14">
        <f t="shared" si="6"/>
        <v>12799</v>
      </c>
      <c r="S29" s="14">
        <f t="shared" si="6"/>
        <v>141</v>
      </c>
      <c r="T29" s="14">
        <f t="shared" si="6"/>
        <v>166</v>
      </c>
      <c r="U29" s="14">
        <f t="shared" si="6"/>
        <v>821</v>
      </c>
      <c r="V29" s="14">
        <f t="shared" si="6"/>
        <v>809</v>
      </c>
      <c r="W29" s="14">
        <f t="shared" si="6"/>
        <v>15</v>
      </c>
      <c r="X29" s="14">
        <f t="shared" si="6"/>
        <v>327</v>
      </c>
    </row>
    <row r="30" spans="2:24" ht="12" customHeight="1">
      <c r="B30" s="12"/>
      <c r="C30" s="13"/>
      <c r="D30" s="13" t="s">
        <v>27</v>
      </c>
      <c r="E30" s="16">
        <v>129</v>
      </c>
      <c r="F30" s="16">
        <v>18621</v>
      </c>
      <c r="G30" s="16" t="s">
        <v>83</v>
      </c>
      <c r="H30" s="16">
        <v>872</v>
      </c>
      <c r="I30" s="16" t="s">
        <v>83</v>
      </c>
      <c r="J30" s="16">
        <v>774</v>
      </c>
      <c r="K30" s="16">
        <v>8775</v>
      </c>
      <c r="L30" s="16">
        <v>2796</v>
      </c>
      <c r="M30" s="16">
        <v>132</v>
      </c>
      <c r="N30" s="16">
        <v>582</v>
      </c>
      <c r="O30" s="16" t="s">
        <v>44</v>
      </c>
      <c r="P30" s="16" t="s">
        <v>44</v>
      </c>
      <c r="Q30" s="16">
        <v>6706</v>
      </c>
      <c r="R30" s="16">
        <v>1175</v>
      </c>
      <c r="S30" s="16" t="s">
        <v>44</v>
      </c>
      <c r="T30" s="16" t="s">
        <v>44</v>
      </c>
      <c r="U30" s="16">
        <v>200</v>
      </c>
      <c r="V30" s="16">
        <v>160</v>
      </c>
      <c r="W30" s="16" t="s">
        <v>44</v>
      </c>
      <c r="X30" s="16" t="s">
        <v>44</v>
      </c>
    </row>
    <row r="31" spans="2:24" ht="12" customHeight="1">
      <c r="B31" s="12"/>
      <c r="C31" s="13"/>
      <c r="D31" s="13" t="s">
        <v>28</v>
      </c>
      <c r="E31" s="16">
        <v>52</v>
      </c>
      <c r="F31" s="16">
        <v>107</v>
      </c>
      <c r="G31" s="16">
        <v>9897</v>
      </c>
      <c r="H31" s="16">
        <v>500</v>
      </c>
      <c r="I31" s="16">
        <v>306</v>
      </c>
      <c r="J31" s="16">
        <v>2616</v>
      </c>
      <c r="K31" s="16">
        <v>21</v>
      </c>
      <c r="L31" s="16" t="s">
        <v>83</v>
      </c>
      <c r="M31" s="16" t="s">
        <v>83</v>
      </c>
      <c r="N31" s="16">
        <v>244</v>
      </c>
      <c r="O31" s="16" t="s">
        <v>44</v>
      </c>
      <c r="P31" s="16" t="s">
        <v>44</v>
      </c>
      <c r="Q31" s="16">
        <v>22</v>
      </c>
      <c r="R31" s="16">
        <v>122</v>
      </c>
      <c r="S31" s="16" t="s">
        <v>44</v>
      </c>
      <c r="T31" s="16" t="s">
        <v>44</v>
      </c>
      <c r="U31" s="16">
        <v>621</v>
      </c>
      <c r="V31" s="16">
        <v>649</v>
      </c>
      <c r="W31" s="16" t="s">
        <v>44</v>
      </c>
      <c r="X31" s="16" t="s">
        <v>44</v>
      </c>
    </row>
    <row r="32" spans="2:24" ht="12" customHeight="1">
      <c r="B32" s="12"/>
      <c r="C32" s="13"/>
      <c r="D32" s="13" t="s">
        <v>29</v>
      </c>
      <c r="E32" s="16" t="s">
        <v>83</v>
      </c>
      <c r="F32" s="16" t="s">
        <v>83</v>
      </c>
      <c r="G32" s="16" t="s">
        <v>83</v>
      </c>
      <c r="H32" s="16" t="s">
        <v>83</v>
      </c>
      <c r="I32" s="16">
        <v>66</v>
      </c>
      <c r="J32" s="16">
        <v>22</v>
      </c>
      <c r="K32" s="16" t="s">
        <v>83</v>
      </c>
      <c r="L32" s="16" t="s">
        <v>83</v>
      </c>
      <c r="M32" s="16">
        <v>11</v>
      </c>
      <c r="N32" s="16" t="s">
        <v>83</v>
      </c>
      <c r="O32" s="16" t="s">
        <v>44</v>
      </c>
      <c r="P32" s="16" t="s">
        <v>44</v>
      </c>
      <c r="Q32" s="16" t="s">
        <v>44</v>
      </c>
      <c r="R32" s="16">
        <v>14</v>
      </c>
      <c r="S32" s="16" t="s">
        <v>44</v>
      </c>
      <c r="T32" s="16" t="s">
        <v>44</v>
      </c>
      <c r="U32" s="16" t="s">
        <v>44</v>
      </c>
      <c r="V32" s="16" t="s">
        <v>44</v>
      </c>
      <c r="W32" s="16" t="s">
        <v>44</v>
      </c>
      <c r="X32" s="16" t="s">
        <v>44</v>
      </c>
    </row>
    <row r="33" spans="2:24" ht="12" customHeight="1">
      <c r="B33" s="12"/>
      <c r="C33" s="13"/>
      <c r="D33" s="13" t="s">
        <v>30</v>
      </c>
      <c r="E33" s="16">
        <v>782</v>
      </c>
      <c r="F33" s="16">
        <v>833</v>
      </c>
      <c r="G33" s="16">
        <v>5564</v>
      </c>
      <c r="H33" s="16" t="s">
        <v>83</v>
      </c>
      <c r="I33" s="16" t="s">
        <v>83</v>
      </c>
      <c r="J33" s="16">
        <v>22</v>
      </c>
      <c r="K33" s="16" t="s">
        <v>83</v>
      </c>
      <c r="L33" s="16">
        <v>48</v>
      </c>
      <c r="M33" s="16" t="s">
        <v>83</v>
      </c>
      <c r="N33" s="16">
        <v>330</v>
      </c>
      <c r="O33" s="16">
        <v>3023</v>
      </c>
      <c r="P33" s="16">
        <v>8</v>
      </c>
      <c r="Q33" s="16">
        <v>17830</v>
      </c>
      <c r="R33" s="16">
        <v>10191</v>
      </c>
      <c r="S33" s="16" t="s">
        <v>44</v>
      </c>
      <c r="T33" s="16" t="s">
        <v>44</v>
      </c>
      <c r="U33" s="16" t="s">
        <v>44</v>
      </c>
      <c r="V33" s="16" t="s">
        <v>44</v>
      </c>
      <c r="W33" s="16" t="s">
        <v>44</v>
      </c>
      <c r="X33" s="16" t="s">
        <v>44</v>
      </c>
    </row>
    <row r="34" spans="2:24" ht="12" customHeight="1">
      <c r="B34" s="12"/>
      <c r="C34" s="13"/>
      <c r="D34" s="13" t="s">
        <v>16</v>
      </c>
      <c r="E34" s="16" t="s">
        <v>83</v>
      </c>
      <c r="F34" s="16">
        <v>11</v>
      </c>
      <c r="G34" s="16">
        <v>281</v>
      </c>
      <c r="H34" s="16">
        <v>264</v>
      </c>
      <c r="I34" s="16">
        <v>367</v>
      </c>
      <c r="J34" s="16">
        <v>1093</v>
      </c>
      <c r="K34" s="16">
        <v>78</v>
      </c>
      <c r="L34" s="16">
        <v>17</v>
      </c>
      <c r="M34" s="16">
        <v>75</v>
      </c>
      <c r="N34" s="16">
        <v>621</v>
      </c>
      <c r="O34" s="16" t="s">
        <v>44</v>
      </c>
      <c r="P34" s="16" t="s">
        <v>44</v>
      </c>
      <c r="Q34" s="16">
        <v>52441</v>
      </c>
      <c r="R34" s="16">
        <v>1297</v>
      </c>
      <c r="S34" s="16">
        <v>141</v>
      </c>
      <c r="T34" s="16">
        <v>166</v>
      </c>
      <c r="U34" s="16" t="s">
        <v>44</v>
      </c>
      <c r="V34" s="16" t="s">
        <v>44</v>
      </c>
      <c r="W34" s="16">
        <v>15</v>
      </c>
      <c r="X34" s="16">
        <v>327</v>
      </c>
    </row>
    <row r="35" spans="2:24" ht="12" customHeight="1">
      <c r="B35" s="11"/>
      <c r="C35" s="24" t="s">
        <v>31</v>
      </c>
      <c r="D35" s="24"/>
      <c r="E35" s="14">
        <f aca="true" t="shared" si="7" ref="E35:T35">SUM(E36:E42)</f>
        <v>1790</v>
      </c>
      <c r="F35" s="14">
        <f t="shared" si="7"/>
        <v>2249</v>
      </c>
      <c r="G35" s="14">
        <f t="shared" si="7"/>
        <v>518</v>
      </c>
      <c r="H35" s="14">
        <f t="shared" si="7"/>
        <v>45215</v>
      </c>
      <c r="I35" s="14">
        <f t="shared" si="7"/>
        <v>10844</v>
      </c>
      <c r="J35" s="14">
        <f t="shared" si="7"/>
        <v>34020</v>
      </c>
      <c r="K35" s="14">
        <f t="shared" si="7"/>
        <v>189</v>
      </c>
      <c r="L35" s="14">
        <f t="shared" si="7"/>
        <v>8914</v>
      </c>
      <c r="M35" s="14">
        <f t="shared" si="7"/>
        <v>11156</v>
      </c>
      <c r="N35" s="14">
        <f t="shared" si="7"/>
        <v>7714</v>
      </c>
      <c r="O35" s="14">
        <f t="shared" si="7"/>
        <v>33</v>
      </c>
      <c r="P35" s="14">
        <f t="shared" si="7"/>
        <v>28873</v>
      </c>
      <c r="Q35" s="14">
        <f t="shared" si="7"/>
        <v>75028</v>
      </c>
      <c r="R35" s="14">
        <f t="shared" si="7"/>
        <v>22898</v>
      </c>
      <c r="S35" s="14">
        <f t="shared" si="7"/>
        <v>178</v>
      </c>
      <c r="T35" s="14">
        <f t="shared" si="7"/>
        <v>871</v>
      </c>
      <c r="U35" s="17" t="s">
        <v>48</v>
      </c>
      <c r="V35" s="17" t="s">
        <v>48</v>
      </c>
      <c r="W35" s="14">
        <f>SUM(W36:W42)</f>
        <v>2632</v>
      </c>
      <c r="X35" s="14">
        <f>SUM(X36:X42)</f>
        <v>5020</v>
      </c>
    </row>
    <row r="36" spans="2:24" ht="12" customHeight="1">
      <c r="B36" s="12"/>
      <c r="C36" s="13"/>
      <c r="D36" s="13" t="s">
        <v>32</v>
      </c>
      <c r="E36" s="16" t="s">
        <v>44</v>
      </c>
      <c r="F36" s="16">
        <v>71</v>
      </c>
      <c r="G36" s="16">
        <v>11</v>
      </c>
      <c r="H36" s="16">
        <v>3251</v>
      </c>
      <c r="I36" s="16">
        <v>9352</v>
      </c>
      <c r="J36" s="16">
        <v>27754</v>
      </c>
      <c r="K36" s="16">
        <v>70</v>
      </c>
      <c r="L36" s="16">
        <v>614</v>
      </c>
      <c r="M36" s="16">
        <v>4141</v>
      </c>
      <c r="N36" s="16">
        <v>5654</v>
      </c>
      <c r="O36" s="16" t="s">
        <v>44</v>
      </c>
      <c r="P36" s="16" t="s">
        <v>44</v>
      </c>
      <c r="Q36" s="16">
        <v>48</v>
      </c>
      <c r="R36" s="16">
        <v>2142</v>
      </c>
      <c r="S36" s="16">
        <v>15</v>
      </c>
      <c r="T36" s="16">
        <v>648</v>
      </c>
      <c r="U36" s="16" t="s">
        <v>44</v>
      </c>
      <c r="V36" s="16" t="s">
        <v>44</v>
      </c>
      <c r="W36" s="16">
        <v>2570</v>
      </c>
      <c r="X36" s="16">
        <v>4537</v>
      </c>
    </row>
    <row r="37" spans="2:24" ht="12" customHeight="1">
      <c r="B37" s="12"/>
      <c r="C37" s="13"/>
      <c r="D37" s="13" t="s">
        <v>33</v>
      </c>
      <c r="E37" s="16" t="s">
        <v>44</v>
      </c>
      <c r="F37" s="16">
        <v>22</v>
      </c>
      <c r="G37" s="16" t="s">
        <v>44</v>
      </c>
      <c r="H37" s="16">
        <v>41171</v>
      </c>
      <c r="I37" s="16" t="s">
        <v>44</v>
      </c>
      <c r="J37" s="16">
        <v>389</v>
      </c>
      <c r="K37" s="16" t="s">
        <v>44</v>
      </c>
      <c r="L37" s="16">
        <v>16</v>
      </c>
      <c r="M37" s="16" t="s">
        <v>44</v>
      </c>
      <c r="N37" s="16" t="s">
        <v>44</v>
      </c>
      <c r="O37" s="16" t="s">
        <v>44</v>
      </c>
      <c r="P37" s="16" t="s">
        <v>44</v>
      </c>
      <c r="Q37" s="16" t="s">
        <v>44</v>
      </c>
      <c r="R37" s="16">
        <v>7573</v>
      </c>
      <c r="S37" s="16" t="s">
        <v>44</v>
      </c>
      <c r="T37" s="16">
        <v>165</v>
      </c>
      <c r="U37" s="16" t="s">
        <v>44</v>
      </c>
      <c r="V37" s="16" t="s">
        <v>44</v>
      </c>
      <c r="W37" s="16" t="s">
        <v>44</v>
      </c>
      <c r="X37" s="16" t="s">
        <v>44</v>
      </c>
    </row>
    <row r="38" spans="2:24" ht="12" customHeight="1">
      <c r="B38" s="12"/>
      <c r="C38" s="13"/>
      <c r="D38" s="13" t="s">
        <v>34</v>
      </c>
      <c r="E38" s="16" t="s">
        <v>44</v>
      </c>
      <c r="F38" s="16">
        <v>1025</v>
      </c>
      <c r="G38" s="16" t="s">
        <v>44</v>
      </c>
      <c r="H38" s="16" t="s">
        <v>44</v>
      </c>
      <c r="I38" s="16">
        <v>559</v>
      </c>
      <c r="J38" s="16">
        <v>3275</v>
      </c>
      <c r="K38" s="16" t="s">
        <v>44</v>
      </c>
      <c r="L38" s="16" t="s">
        <v>44</v>
      </c>
      <c r="M38" s="16" t="s">
        <v>44</v>
      </c>
      <c r="N38" s="16">
        <v>475</v>
      </c>
      <c r="O38" s="16" t="s">
        <v>44</v>
      </c>
      <c r="P38" s="16" t="s">
        <v>44</v>
      </c>
      <c r="Q38" s="16" t="s">
        <v>44</v>
      </c>
      <c r="R38" s="16">
        <v>75</v>
      </c>
      <c r="S38" s="16" t="s">
        <v>44</v>
      </c>
      <c r="T38" s="16" t="s">
        <v>44</v>
      </c>
      <c r="U38" s="16" t="s">
        <v>44</v>
      </c>
      <c r="V38" s="16" t="s">
        <v>44</v>
      </c>
      <c r="W38" s="16" t="s">
        <v>44</v>
      </c>
      <c r="X38" s="16" t="s">
        <v>44</v>
      </c>
    </row>
    <row r="39" spans="2:24" ht="12" customHeight="1">
      <c r="B39" s="12"/>
      <c r="C39" s="13"/>
      <c r="D39" s="13" t="s">
        <v>35</v>
      </c>
      <c r="E39" s="16">
        <v>968</v>
      </c>
      <c r="F39" s="16" t="s">
        <v>44</v>
      </c>
      <c r="G39" s="16" t="s">
        <v>44</v>
      </c>
      <c r="H39" s="16">
        <v>13</v>
      </c>
      <c r="I39" s="16">
        <v>651</v>
      </c>
      <c r="J39" s="16">
        <v>35</v>
      </c>
      <c r="K39" s="16" t="s">
        <v>44</v>
      </c>
      <c r="L39" s="16" t="s">
        <v>44</v>
      </c>
      <c r="M39" s="16">
        <v>4951</v>
      </c>
      <c r="N39" s="16">
        <v>11</v>
      </c>
      <c r="O39" s="16" t="s">
        <v>44</v>
      </c>
      <c r="P39" s="16" t="s">
        <v>44</v>
      </c>
      <c r="Q39" s="16" t="s">
        <v>44</v>
      </c>
      <c r="R39" s="16">
        <v>26</v>
      </c>
      <c r="S39" s="16" t="s">
        <v>44</v>
      </c>
      <c r="T39" s="16" t="s">
        <v>44</v>
      </c>
      <c r="U39" s="16" t="s">
        <v>44</v>
      </c>
      <c r="V39" s="16" t="s">
        <v>44</v>
      </c>
      <c r="W39" s="16" t="s">
        <v>44</v>
      </c>
      <c r="X39" s="16" t="s">
        <v>44</v>
      </c>
    </row>
    <row r="40" spans="2:24" ht="12" customHeight="1">
      <c r="B40" s="12"/>
      <c r="C40" s="13"/>
      <c r="D40" s="13" t="s">
        <v>36</v>
      </c>
      <c r="E40" s="16" t="s">
        <v>44</v>
      </c>
      <c r="F40" s="16">
        <v>360</v>
      </c>
      <c r="G40" s="16">
        <v>51</v>
      </c>
      <c r="H40" s="16">
        <v>451</v>
      </c>
      <c r="I40" s="16">
        <v>282</v>
      </c>
      <c r="J40" s="16">
        <v>2178</v>
      </c>
      <c r="K40" s="16">
        <v>119</v>
      </c>
      <c r="L40" s="16">
        <v>7697</v>
      </c>
      <c r="M40" s="16" t="s">
        <v>44</v>
      </c>
      <c r="N40" s="16">
        <v>136</v>
      </c>
      <c r="O40" s="16" t="s">
        <v>44</v>
      </c>
      <c r="P40" s="16" t="s">
        <v>44</v>
      </c>
      <c r="Q40" s="16">
        <v>68</v>
      </c>
      <c r="R40" s="16">
        <v>150</v>
      </c>
      <c r="S40" s="16" t="s">
        <v>44</v>
      </c>
      <c r="T40" s="16" t="s">
        <v>44</v>
      </c>
      <c r="U40" s="16" t="s">
        <v>44</v>
      </c>
      <c r="V40" s="16" t="s">
        <v>44</v>
      </c>
      <c r="W40" s="16" t="s">
        <v>44</v>
      </c>
      <c r="X40" s="16" t="s">
        <v>44</v>
      </c>
    </row>
    <row r="41" spans="2:24" ht="12" customHeight="1">
      <c r="B41" s="12"/>
      <c r="C41" s="13"/>
      <c r="D41" s="13" t="s">
        <v>49</v>
      </c>
      <c r="E41" s="16" t="s">
        <v>44</v>
      </c>
      <c r="F41" s="16">
        <v>23</v>
      </c>
      <c r="G41" s="16" t="s">
        <v>44</v>
      </c>
      <c r="H41" s="16">
        <v>191</v>
      </c>
      <c r="I41" s="16" t="s">
        <v>44</v>
      </c>
      <c r="J41" s="16">
        <v>249</v>
      </c>
      <c r="K41" s="16" t="s">
        <v>44</v>
      </c>
      <c r="L41" s="16">
        <v>15</v>
      </c>
      <c r="M41" s="16">
        <v>1889</v>
      </c>
      <c r="N41" s="16">
        <v>497</v>
      </c>
      <c r="O41" s="16" t="s">
        <v>44</v>
      </c>
      <c r="P41" s="16">
        <v>28873</v>
      </c>
      <c r="Q41" s="16">
        <v>74660</v>
      </c>
      <c r="R41" s="16">
        <v>12788</v>
      </c>
      <c r="S41" s="16">
        <v>90</v>
      </c>
      <c r="T41" s="16" t="s">
        <v>44</v>
      </c>
      <c r="U41" s="16" t="s">
        <v>44</v>
      </c>
      <c r="V41" s="16" t="s">
        <v>44</v>
      </c>
      <c r="W41" s="16" t="s">
        <v>44</v>
      </c>
      <c r="X41" s="16">
        <v>10</v>
      </c>
    </row>
    <row r="42" spans="2:24" ht="12" customHeight="1">
      <c r="B42" s="12"/>
      <c r="C42" s="13"/>
      <c r="D42" s="13" t="s">
        <v>15</v>
      </c>
      <c r="E42" s="16">
        <v>822</v>
      </c>
      <c r="F42" s="16">
        <v>748</v>
      </c>
      <c r="G42" s="16">
        <v>456</v>
      </c>
      <c r="H42" s="16">
        <v>138</v>
      </c>
      <c r="I42" s="16" t="s">
        <v>44</v>
      </c>
      <c r="J42" s="16">
        <v>140</v>
      </c>
      <c r="K42" s="16" t="s">
        <v>44</v>
      </c>
      <c r="L42" s="16">
        <v>572</v>
      </c>
      <c r="M42" s="16">
        <v>175</v>
      </c>
      <c r="N42" s="16">
        <v>941</v>
      </c>
      <c r="O42" s="16">
        <v>33</v>
      </c>
      <c r="P42" s="16" t="s">
        <v>44</v>
      </c>
      <c r="Q42" s="16">
        <v>252</v>
      </c>
      <c r="R42" s="16">
        <v>144</v>
      </c>
      <c r="S42" s="16">
        <v>73</v>
      </c>
      <c r="T42" s="16">
        <v>58</v>
      </c>
      <c r="U42" s="16" t="s">
        <v>44</v>
      </c>
      <c r="V42" s="16" t="s">
        <v>44</v>
      </c>
      <c r="W42" s="16">
        <v>62</v>
      </c>
      <c r="X42" s="16">
        <v>473</v>
      </c>
    </row>
    <row r="43" spans="2:24" ht="12" customHeight="1">
      <c r="B43" s="11"/>
      <c r="C43" s="24" t="s">
        <v>37</v>
      </c>
      <c r="D43" s="24"/>
      <c r="E43" s="17">
        <f aca="true" t="shared" si="8" ref="E43:K43">SUM(E44:E45)</f>
        <v>121</v>
      </c>
      <c r="F43" s="17">
        <f t="shared" si="8"/>
        <v>177</v>
      </c>
      <c r="G43" s="17">
        <f t="shared" si="8"/>
        <v>180</v>
      </c>
      <c r="H43" s="17">
        <f t="shared" si="8"/>
        <v>111</v>
      </c>
      <c r="I43" s="17">
        <f t="shared" si="8"/>
        <v>464</v>
      </c>
      <c r="J43" s="17">
        <f t="shared" si="8"/>
        <v>2230</v>
      </c>
      <c r="K43" s="17">
        <f t="shared" si="8"/>
        <v>244</v>
      </c>
      <c r="L43" s="16" t="s">
        <v>48</v>
      </c>
      <c r="M43" s="17">
        <f>SUM(M44:M45)</f>
        <v>2503</v>
      </c>
      <c r="N43" s="17">
        <f>SUM(N44:N45)</f>
        <v>1202</v>
      </c>
      <c r="O43" s="17" t="s">
        <v>48</v>
      </c>
      <c r="P43" s="17" t="s">
        <v>48</v>
      </c>
      <c r="Q43" s="17">
        <f>SUM(Q44:Q45)</f>
        <v>11</v>
      </c>
      <c r="R43" s="17">
        <f>SUM(R44:R45)</f>
        <v>184</v>
      </c>
      <c r="S43" s="17">
        <f>SUM(S44:S45)</f>
        <v>30</v>
      </c>
      <c r="T43" s="17">
        <f>SUM(T44:T45)</f>
        <v>72</v>
      </c>
      <c r="U43" s="17" t="s">
        <v>48</v>
      </c>
      <c r="V43" s="17" t="s">
        <v>48</v>
      </c>
      <c r="W43" s="17" t="s">
        <v>48</v>
      </c>
      <c r="X43" s="17">
        <f>SUM(X44:X45)</f>
        <v>90</v>
      </c>
    </row>
    <row r="44" spans="2:24" ht="12" customHeight="1">
      <c r="B44" s="12"/>
      <c r="C44" s="13"/>
      <c r="D44" s="13" t="s">
        <v>38</v>
      </c>
      <c r="E44" s="16" t="s">
        <v>48</v>
      </c>
      <c r="F44" s="16" t="s">
        <v>48</v>
      </c>
      <c r="G44" s="16" t="s">
        <v>48</v>
      </c>
      <c r="H44" s="16" t="s">
        <v>48</v>
      </c>
      <c r="I44" s="16">
        <v>283</v>
      </c>
      <c r="J44" s="16" t="s">
        <v>48</v>
      </c>
      <c r="K44" s="16">
        <v>244</v>
      </c>
      <c r="L44" s="16" t="s">
        <v>48</v>
      </c>
      <c r="M44" s="16">
        <v>477</v>
      </c>
      <c r="N44" s="16">
        <v>30</v>
      </c>
      <c r="O44" s="16" t="s">
        <v>48</v>
      </c>
      <c r="P44" s="16" t="s">
        <v>48</v>
      </c>
      <c r="Q44" s="16" t="s">
        <v>48</v>
      </c>
      <c r="R44" s="16" t="s">
        <v>48</v>
      </c>
      <c r="S44" s="16" t="s">
        <v>48</v>
      </c>
      <c r="T44" s="16" t="s">
        <v>48</v>
      </c>
      <c r="U44" s="16" t="s">
        <v>48</v>
      </c>
      <c r="V44" s="16" t="s">
        <v>48</v>
      </c>
      <c r="W44" s="16" t="s">
        <v>48</v>
      </c>
      <c r="X44" s="16" t="s">
        <v>48</v>
      </c>
    </row>
    <row r="45" spans="2:24" ht="12" customHeight="1">
      <c r="B45" s="12"/>
      <c r="C45" s="13"/>
      <c r="D45" s="13" t="s">
        <v>16</v>
      </c>
      <c r="E45" s="16">
        <v>121</v>
      </c>
      <c r="F45" s="16">
        <v>177</v>
      </c>
      <c r="G45" s="16">
        <v>180</v>
      </c>
      <c r="H45" s="16">
        <v>111</v>
      </c>
      <c r="I45" s="16">
        <v>181</v>
      </c>
      <c r="J45" s="16">
        <v>2230</v>
      </c>
      <c r="K45" s="16" t="s">
        <v>48</v>
      </c>
      <c r="L45" s="16" t="s">
        <v>48</v>
      </c>
      <c r="M45" s="16">
        <v>2026</v>
      </c>
      <c r="N45" s="16">
        <v>1172</v>
      </c>
      <c r="O45" s="16" t="s">
        <v>48</v>
      </c>
      <c r="P45" s="16" t="s">
        <v>48</v>
      </c>
      <c r="Q45" s="16">
        <v>11</v>
      </c>
      <c r="R45" s="16">
        <v>184</v>
      </c>
      <c r="S45" s="16">
        <v>30</v>
      </c>
      <c r="T45" s="16">
        <v>72</v>
      </c>
      <c r="U45" s="16" t="s">
        <v>48</v>
      </c>
      <c r="V45" s="16" t="s">
        <v>48</v>
      </c>
      <c r="W45" s="16" t="s">
        <v>48</v>
      </c>
      <c r="X45" s="16">
        <v>90</v>
      </c>
    </row>
    <row r="46" spans="2:24" ht="12" customHeight="1">
      <c r="B46" s="11"/>
      <c r="C46" s="24" t="s">
        <v>39</v>
      </c>
      <c r="D46" s="24"/>
      <c r="E46" s="17">
        <f>SUM(E47:E48)</f>
        <v>2584</v>
      </c>
      <c r="F46" s="17">
        <f>SUM(F47:F48)</f>
        <v>9595</v>
      </c>
      <c r="G46" s="16" t="s">
        <v>83</v>
      </c>
      <c r="H46" s="17">
        <f>SUM(H47:H48)</f>
        <v>131</v>
      </c>
      <c r="I46" s="17">
        <f>SUM(I47:I48)</f>
        <v>5047</v>
      </c>
      <c r="J46" s="17">
        <f>SUM(J47:J48)</f>
        <v>6453</v>
      </c>
      <c r="K46" s="17" t="s">
        <v>48</v>
      </c>
      <c r="L46" s="17">
        <f>SUM(L47:L48)</f>
        <v>11</v>
      </c>
      <c r="M46" s="17">
        <f>SUM(M47:M48)</f>
        <v>1678</v>
      </c>
      <c r="N46" s="17">
        <f>SUM(N47:N48)</f>
        <v>2994</v>
      </c>
      <c r="O46" s="17" t="s">
        <v>48</v>
      </c>
      <c r="P46" s="17" t="s">
        <v>48</v>
      </c>
      <c r="Q46" s="17" t="s">
        <v>48</v>
      </c>
      <c r="R46" s="17">
        <f>SUM(R47:R48)</f>
        <v>733</v>
      </c>
      <c r="S46" s="17" t="s">
        <v>48</v>
      </c>
      <c r="T46" s="17" t="s">
        <v>48</v>
      </c>
      <c r="U46" s="17" t="s">
        <v>48</v>
      </c>
      <c r="V46" s="17" t="s">
        <v>48</v>
      </c>
      <c r="W46" s="17" t="s">
        <v>48</v>
      </c>
      <c r="X46" s="17">
        <f>SUM(X47:X48)</f>
        <v>4</v>
      </c>
    </row>
    <row r="47" spans="2:24" ht="12" customHeight="1">
      <c r="B47" s="12"/>
      <c r="C47" s="13"/>
      <c r="D47" s="13" t="s">
        <v>40</v>
      </c>
      <c r="E47" s="16">
        <v>224</v>
      </c>
      <c r="F47" s="16">
        <v>591</v>
      </c>
      <c r="G47" s="16" t="s">
        <v>83</v>
      </c>
      <c r="H47" s="16">
        <v>58</v>
      </c>
      <c r="I47" s="16">
        <v>349</v>
      </c>
      <c r="J47" s="16">
        <v>5839</v>
      </c>
      <c r="K47" s="16" t="s">
        <v>83</v>
      </c>
      <c r="L47" s="16">
        <v>11</v>
      </c>
      <c r="M47" s="16">
        <v>15</v>
      </c>
      <c r="N47" s="16">
        <v>2954</v>
      </c>
      <c r="O47" s="16" t="s">
        <v>44</v>
      </c>
      <c r="P47" s="16" t="s">
        <v>44</v>
      </c>
      <c r="Q47" s="16" t="s">
        <v>44</v>
      </c>
      <c r="R47" s="16">
        <v>683</v>
      </c>
      <c r="S47" s="16" t="s">
        <v>44</v>
      </c>
      <c r="T47" s="16" t="s">
        <v>44</v>
      </c>
      <c r="U47" s="16" t="s">
        <v>44</v>
      </c>
      <c r="V47" s="16" t="s">
        <v>44</v>
      </c>
      <c r="W47" s="16" t="s">
        <v>44</v>
      </c>
      <c r="X47" s="16">
        <v>4</v>
      </c>
    </row>
    <row r="48" spans="2:24" ht="12" customHeight="1">
      <c r="B48" s="12"/>
      <c r="C48" s="13"/>
      <c r="D48" s="13" t="s">
        <v>16</v>
      </c>
      <c r="E48" s="16">
        <v>2360</v>
      </c>
      <c r="F48" s="16">
        <v>9004</v>
      </c>
      <c r="G48" s="16" t="s">
        <v>83</v>
      </c>
      <c r="H48" s="16">
        <v>73</v>
      </c>
      <c r="I48" s="16">
        <v>4698</v>
      </c>
      <c r="J48" s="16">
        <v>614</v>
      </c>
      <c r="K48" s="16" t="s">
        <v>83</v>
      </c>
      <c r="L48" s="16" t="s">
        <v>83</v>
      </c>
      <c r="M48" s="16">
        <v>1663</v>
      </c>
      <c r="N48" s="16">
        <v>40</v>
      </c>
      <c r="O48" s="16" t="s">
        <v>44</v>
      </c>
      <c r="P48" s="16" t="s">
        <v>44</v>
      </c>
      <c r="Q48" s="16" t="s">
        <v>44</v>
      </c>
      <c r="R48" s="16">
        <v>50</v>
      </c>
      <c r="S48" s="16" t="s">
        <v>44</v>
      </c>
      <c r="T48" s="16" t="s">
        <v>44</v>
      </c>
      <c r="U48" s="16" t="s">
        <v>44</v>
      </c>
      <c r="V48" s="16" t="s">
        <v>44</v>
      </c>
      <c r="W48" s="16" t="s">
        <v>44</v>
      </c>
      <c r="X48" s="16" t="s">
        <v>44</v>
      </c>
    </row>
    <row r="49" spans="2:24" ht="12" customHeight="1">
      <c r="B49" s="11"/>
      <c r="C49" s="24" t="s">
        <v>41</v>
      </c>
      <c r="D49" s="24"/>
      <c r="E49" s="17" t="s">
        <v>48</v>
      </c>
      <c r="F49" s="17" t="s">
        <v>48</v>
      </c>
      <c r="G49" s="17">
        <v>1533</v>
      </c>
      <c r="H49" s="17">
        <v>67</v>
      </c>
      <c r="I49" s="17">
        <v>743</v>
      </c>
      <c r="J49" s="17">
        <v>285</v>
      </c>
      <c r="K49" s="16" t="s">
        <v>83</v>
      </c>
      <c r="L49" s="17">
        <v>578</v>
      </c>
      <c r="M49" s="17">
        <v>103</v>
      </c>
      <c r="N49" s="17">
        <v>13</v>
      </c>
      <c r="O49" s="17" t="s">
        <v>48</v>
      </c>
      <c r="P49" s="17" t="s">
        <v>48</v>
      </c>
      <c r="Q49" s="17">
        <v>64</v>
      </c>
      <c r="R49" s="17">
        <v>282</v>
      </c>
      <c r="S49" s="17">
        <v>77</v>
      </c>
      <c r="T49" s="17">
        <v>335</v>
      </c>
      <c r="U49" s="17" t="s">
        <v>48</v>
      </c>
      <c r="V49" s="17" t="s">
        <v>48</v>
      </c>
      <c r="W49" s="17" t="s">
        <v>48</v>
      </c>
      <c r="X49" s="17" t="s">
        <v>48</v>
      </c>
    </row>
    <row r="50" spans="2:24" ht="12" customHeight="1">
      <c r="B50" s="11"/>
      <c r="C50" s="24" t="s">
        <v>73</v>
      </c>
      <c r="D50" s="24"/>
      <c r="E50" s="17" t="s">
        <v>48</v>
      </c>
      <c r="F50" s="17" t="s">
        <v>48</v>
      </c>
      <c r="G50" s="17" t="s">
        <v>48</v>
      </c>
      <c r="H50" s="17" t="s">
        <v>48</v>
      </c>
      <c r="I50" s="17">
        <v>1076</v>
      </c>
      <c r="J50" s="17">
        <v>2531</v>
      </c>
      <c r="K50" s="17" t="s">
        <v>48</v>
      </c>
      <c r="L50" s="17" t="s">
        <v>48</v>
      </c>
      <c r="M50" s="17" t="s">
        <v>48</v>
      </c>
      <c r="N50" s="17" t="s">
        <v>48</v>
      </c>
      <c r="O50" s="17" t="s">
        <v>48</v>
      </c>
      <c r="P50" s="17" t="s">
        <v>48</v>
      </c>
      <c r="Q50" s="17" t="s">
        <v>48</v>
      </c>
      <c r="R50" s="17" t="s">
        <v>48</v>
      </c>
      <c r="S50" s="17" t="s">
        <v>48</v>
      </c>
      <c r="T50" s="17" t="s">
        <v>48</v>
      </c>
      <c r="U50" s="17" t="s">
        <v>48</v>
      </c>
      <c r="V50" s="17" t="s">
        <v>48</v>
      </c>
      <c r="W50" s="17" t="s">
        <v>48</v>
      </c>
      <c r="X50" s="17" t="s">
        <v>48</v>
      </c>
    </row>
    <row r="51" spans="2:24" ht="12" customHeight="1">
      <c r="B51" s="11"/>
      <c r="C51" s="24" t="s">
        <v>16</v>
      </c>
      <c r="D51" s="24"/>
      <c r="E51" s="17">
        <v>11</v>
      </c>
      <c r="F51" s="17" t="s">
        <v>48</v>
      </c>
      <c r="G51" s="17" t="s">
        <v>48</v>
      </c>
      <c r="H51" s="17" t="s">
        <v>48</v>
      </c>
      <c r="I51" s="17">
        <v>42</v>
      </c>
      <c r="J51" s="17" t="s">
        <v>48</v>
      </c>
      <c r="K51" s="17" t="s">
        <v>48</v>
      </c>
      <c r="L51" s="17">
        <v>35</v>
      </c>
      <c r="M51" s="17" t="s">
        <v>48</v>
      </c>
      <c r="N51" s="17" t="s">
        <v>48</v>
      </c>
      <c r="O51" s="17">
        <v>387</v>
      </c>
      <c r="P51" s="17" t="s">
        <v>48</v>
      </c>
      <c r="Q51" s="17" t="s">
        <v>48</v>
      </c>
      <c r="R51" s="17">
        <v>17</v>
      </c>
      <c r="S51" s="17">
        <v>75</v>
      </c>
      <c r="T51" s="17">
        <v>24</v>
      </c>
      <c r="U51" s="17" t="s">
        <v>48</v>
      </c>
      <c r="V51" s="17" t="s">
        <v>48</v>
      </c>
      <c r="W51" s="17" t="s">
        <v>48</v>
      </c>
      <c r="X51" s="17">
        <v>40</v>
      </c>
    </row>
    <row r="52" spans="2:4" ht="12" customHeight="1">
      <c r="B52" s="1"/>
      <c r="C52" s="1"/>
      <c r="D52" s="1"/>
    </row>
    <row r="53" spans="2:4" ht="12" customHeight="1">
      <c r="B53" s="3" t="s">
        <v>50</v>
      </c>
      <c r="C53" s="1"/>
      <c r="D53" s="1"/>
    </row>
  </sheetData>
  <mergeCells count="24">
    <mergeCell ref="C26:D26"/>
    <mergeCell ref="C29:D29"/>
    <mergeCell ref="B3:D4"/>
    <mergeCell ref="B6:D6"/>
    <mergeCell ref="C7:D7"/>
    <mergeCell ref="C14:D14"/>
    <mergeCell ref="C50:D50"/>
    <mergeCell ref="C51:D51"/>
    <mergeCell ref="E3:F3"/>
    <mergeCell ref="G3:H3"/>
    <mergeCell ref="C35:D35"/>
    <mergeCell ref="C43:D43"/>
    <mergeCell ref="C46:D46"/>
    <mergeCell ref="C49:D49"/>
    <mergeCell ref="C18:D18"/>
    <mergeCell ref="C25:D25"/>
    <mergeCell ref="I3:J3"/>
    <mergeCell ref="K3:L3"/>
    <mergeCell ref="M3:N3"/>
    <mergeCell ref="O3:P3"/>
    <mergeCell ref="Q3:R3"/>
    <mergeCell ref="S3:T3"/>
    <mergeCell ref="U3:V3"/>
    <mergeCell ref="W3:X3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(有)アート・サプリ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UnisPC江木教室</dc:creator>
  <cp:keywords/>
  <dc:description/>
  <cp:lastModifiedBy>統計課</cp:lastModifiedBy>
  <dcterms:created xsi:type="dcterms:W3CDTF">2002-03-22T13:12:24Z</dcterms:created>
  <dcterms:modified xsi:type="dcterms:W3CDTF">2003-01-09T02:02:13Z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