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601" activeTab="0"/>
  </bookViews>
  <sheets>
    <sheet name="141_市町村別・産業大分類別事業所数および従業者数" sheetId="1" r:id="rId1"/>
  </sheets>
  <definedNames>
    <definedName name="_xlnm.Print_Area" localSheetId="0">'141_市町村別・産業大分類別事業所数および従業者数'!$A$1:$AA$93</definedName>
    <definedName name="_xlnm.Print_Titles" localSheetId="0">'141_市町村別・産業大分類別事業所数および従業者数'!$3:$6</definedName>
  </definedNames>
  <calcPr fullCalcOnLoad="1"/>
</workbook>
</file>

<file path=xl/sharedStrings.xml><?xml version="1.0" encoding="utf-8"?>
<sst xmlns="http://schemas.openxmlformats.org/spreadsheetml/2006/main" count="644" uniqueCount="114">
  <si>
    <t>明和村</t>
  </si>
  <si>
    <t>総数</t>
  </si>
  <si>
    <t>不動産業</t>
  </si>
  <si>
    <t>運輸・通信業</t>
  </si>
  <si>
    <t>鉱業</t>
  </si>
  <si>
    <t>製造業</t>
  </si>
  <si>
    <t>サービス業</t>
  </si>
  <si>
    <t>事業所数</t>
  </si>
  <si>
    <t>従業者数</t>
  </si>
  <si>
    <t>人</t>
  </si>
  <si>
    <t>　</t>
  </si>
  <si>
    <t>建設業</t>
  </si>
  <si>
    <t>卸売・小売業</t>
  </si>
  <si>
    <t>金融保険業</t>
  </si>
  <si>
    <t>電気・ガス・水道業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</si>
  <si>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</si>
  <si>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</si>
  <si>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</si>
  <si>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</si>
  <si>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</si>
  <si>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</si>
  <si>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</si>
  <si>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</si>
  <si>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</si>
  <si>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</si>
  <si>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</si>
  <si>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富士見村</t>
  </si>
  <si>
    <t>城南村</t>
  </si>
  <si>
    <t>宮城村</t>
  </si>
  <si>
    <t>粕川村</t>
  </si>
  <si>
    <t>東村</t>
  </si>
  <si>
    <t>群馬郡</t>
  </si>
  <si>
    <t>群南村</t>
  </si>
  <si>
    <t>北群馬郡</t>
  </si>
  <si>
    <t>長尾村</t>
  </si>
  <si>
    <t>吉岡村</t>
  </si>
  <si>
    <t>新町</t>
  </si>
  <si>
    <t>鬼石町</t>
  </si>
  <si>
    <t>万場町</t>
  </si>
  <si>
    <t>甘楽郡</t>
  </si>
  <si>
    <t>下仁田町</t>
  </si>
  <si>
    <t>吾妻郡</t>
  </si>
  <si>
    <t>嬬恋村</t>
  </si>
  <si>
    <t>草津町</t>
  </si>
  <si>
    <t>六合村</t>
  </si>
  <si>
    <t>高山村</t>
  </si>
  <si>
    <t>利根郡</t>
  </si>
  <si>
    <t>利根村</t>
  </si>
  <si>
    <t>水上町</t>
  </si>
  <si>
    <t>境町</t>
  </si>
  <si>
    <t>新田郡</t>
  </si>
  <si>
    <t>尾島町</t>
  </si>
  <si>
    <t>新田町</t>
  </si>
  <si>
    <t>宝泉村</t>
  </si>
  <si>
    <t>山田郡</t>
  </si>
  <si>
    <t>邑楽郡</t>
  </si>
  <si>
    <t>千代田村</t>
  </si>
  <si>
    <t>大泉町</t>
  </si>
  <si>
    <t>141．市町村別・産業大分類別の事業所数および従業者数（民・公・国営・公社）（昭32年7月1日事業所統計調査）</t>
  </si>
  <si>
    <t>市町村別</t>
  </si>
  <si>
    <t>北橘村</t>
  </si>
  <si>
    <t>赤城村</t>
  </si>
  <si>
    <t>大胡町</t>
  </si>
  <si>
    <t>新里村</t>
  </si>
  <si>
    <t>黒保根村</t>
  </si>
  <si>
    <t>倉賀野町</t>
  </si>
  <si>
    <t>岩鼻村</t>
  </si>
  <si>
    <t>榛名町</t>
  </si>
  <si>
    <t>倉渕村</t>
  </si>
  <si>
    <t>箕郷町</t>
  </si>
  <si>
    <t>群馬町</t>
  </si>
  <si>
    <t>白郷井村</t>
  </si>
  <si>
    <t>小野上村</t>
  </si>
  <si>
    <t>伊香保町</t>
  </si>
  <si>
    <t>桃井村</t>
  </si>
  <si>
    <t>多野郡</t>
  </si>
  <si>
    <t>吉井町</t>
  </si>
  <si>
    <t>中里村</t>
  </si>
  <si>
    <t>上野村</t>
  </si>
  <si>
    <t>丹生村</t>
  </si>
  <si>
    <t>妙義町</t>
  </si>
  <si>
    <t>南牧村</t>
  </si>
  <si>
    <t>小幡町</t>
  </si>
  <si>
    <t>福島町</t>
  </si>
  <si>
    <t>新屋村</t>
  </si>
  <si>
    <t>碓氷郡</t>
  </si>
  <si>
    <t>安中町</t>
  </si>
  <si>
    <t>松井田町</t>
  </si>
  <si>
    <t>中之条町</t>
  </si>
  <si>
    <t>吾妻町</t>
  </si>
  <si>
    <t>長野原町</t>
  </si>
  <si>
    <t>白沢村</t>
  </si>
  <si>
    <t>片品村</t>
  </si>
  <si>
    <t>川場村</t>
  </si>
  <si>
    <t>月夜野町</t>
  </si>
  <si>
    <t>新治村</t>
  </si>
  <si>
    <t>久呂保村</t>
  </si>
  <si>
    <t>糸之瀬村</t>
  </si>
  <si>
    <t>佐波郡</t>
  </si>
  <si>
    <t>赤堀村</t>
  </si>
  <si>
    <t>玉村町</t>
  </si>
  <si>
    <t>上陽村</t>
  </si>
  <si>
    <t>世良田村</t>
  </si>
  <si>
    <t>藪塚本町</t>
  </si>
  <si>
    <t>笠懸村</t>
  </si>
  <si>
    <t>大間々町</t>
  </si>
  <si>
    <t>毛里田村</t>
  </si>
  <si>
    <t>矢場川村</t>
  </si>
  <si>
    <t>板倉町</t>
  </si>
  <si>
    <t>邑楽村</t>
  </si>
  <si>
    <t>―</t>
  </si>
  <si>
    <t>資料：県統計課</t>
  </si>
  <si>
    <t>ｘは事業所数僅少のため秘密保持上公表不可能の分であり、斜書体の数字はこの分を差引いてある。本表は県集計のものであるため概数として公表するものである。</t>
  </si>
  <si>
    <t>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</si>
</sst>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6" applyFont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/>
    </xf>
    <xf numFmtId="38" fontId="2" fillId="0" borderId="1" xfId="16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177" fontId="2" fillId="3" borderId="5" xfId="0" applyNumberFormat="1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9.00390625" style="1" customWidth="1"/>
    <col min="4" max="4" width="8.75390625" style="1" bestFit="1" customWidth="1"/>
    <col min="5" max="5" width="9.75390625" style="1" customWidth="1"/>
    <col min="6" max="7" width="8.00390625" style="1" bestFit="1" customWidth="1"/>
    <col min="8" max="10" width="9.00390625" style="1" customWidth="1"/>
    <col min="11" max="11" width="9.75390625" style="1" customWidth="1"/>
    <col min="12" max="12" width="9.00390625" style="1" customWidth="1"/>
    <col min="13" max="13" width="9.75390625" style="1" bestFit="1" customWidth="1"/>
    <col min="14" max="14" width="8.00390625" style="1" bestFit="1" customWidth="1"/>
    <col min="15" max="15" width="9.00390625" style="1" customWidth="1"/>
    <col min="16" max="16" width="9.75390625" style="1" bestFit="1" customWidth="1"/>
    <col min="17" max="21" width="9.00390625" style="1" customWidth="1"/>
    <col min="22" max="22" width="9.75390625" style="1" bestFit="1" customWidth="1"/>
    <col min="23" max="23" width="9.75390625" style="1" customWidth="1"/>
    <col min="24" max="16384" width="9.00390625" style="1" customWidth="1"/>
  </cols>
  <sheetData>
    <row r="1" spans="1:2" ht="14.25" customHeight="1">
      <c r="A1" s="1" t="s">
        <v>10</v>
      </c>
      <c r="B1" s="8" t="s">
        <v>58</v>
      </c>
    </row>
    <row r="2" ht="12" customHeight="1">
      <c r="D2" s="1" t="s">
        <v>112</v>
      </c>
    </row>
    <row r="3" spans="2:23" ht="12" customHeight="1">
      <c r="B3" s="22" t="s">
        <v>59</v>
      </c>
      <c r="C3" s="23"/>
      <c r="D3" s="21" t="s">
        <v>1</v>
      </c>
      <c r="E3" s="18"/>
      <c r="F3" s="21" t="s">
        <v>4</v>
      </c>
      <c r="G3" s="18"/>
      <c r="H3" s="17" t="s">
        <v>11</v>
      </c>
      <c r="I3" s="18"/>
      <c r="J3" s="17" t="s">
        <v>5</v>
      </c>
      <c r="K3" s="18"/>
      <c r="L3" s="17" t="s">
        <v>12</v>
      </c>
      <c r="M3" s="18"/>
      <c r="N3" s="17" t="s">
        <v>13</v>
      </c>
      <c r="O3" s="18"/>
      <c r="P3" s="17" t="s">
        <v>2</v>
      </c>
      <c r="Q3" s="18"/>
      <c r="R3" s="17" t="s">
        <v>3</v>
      </c>
      <c r="S3" s="18"/>
      <c r="T3" s="17" t="s">
        <v>14</v>
      </c>
      <c r="U3" s="18"/>
      <c r="V3" s="17" t="s">
        <v>6</v>
      </c>
      <c r="W3" s="18"/>
    </row>
    <row r="4" spans="2:23" ht="12" customHeight="1">
      <c r="B4" s="24"/>
      <c r="C4" s="25"/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9" t="s">
        <v>8</v>
      </c>
      <c r="J4" s="9" t="s">
        <v>7</v>
      </c>
      <c r="K4" s="9" t="s">
        <v>8</v>
      </c>
      <c r="L4" s="9" t="s">
        <v>7</v>
      </c>
      <c r="M4" s="9" t="s">
        <v>8</v>
      </c>
      <c r="N4" s="9" t="s">
        <v>7</v>
      </c>
      <c r="O4" s="9" t="s">
        <v>8</v>
      </c>
      <c r="P4" s="9" t="s">
        <v>7</v>
      </c>
      <c r="Q4" s="9" t="s">
        <v>8</v>
      </c>
      <c r="R4" s="9" t="s">
        <v>7</v>
      </c>
      <c r="S4" s="9" t="s">
        <v>8</v>
      </c>
      <c r="T4" s="9" t="s">
        <v>7</v>
      </c>
      <c r="U4" s="9" t="s">
        <v>8</v>
      </c>
      <c r="V4" s="9" t="s">
        <v>7</v>
      </c>
      <c r="W4" s="9" t="s">
        <v>8</v>
      </c>
    </row>
    <row r="5" spans="2:23" ht="12" customHeight="1">
      <c r="B5" s="3"/>
      <c r="C5" s="4"/>
      <c r="D5" s="2"/>
      <c r="E5" s="2" t="s">
        <v>9</v>
      </c>
      <c r="F5" s="2"/>
      <c r="G5" s="2" t="s">
        <v>9</v>
      </c>
      <c r="H5" s="2"/>
      <c r="I5" s="2" t="s">
        <v>9</v>
      </c>
      <c r="J5" s="2"/>
      <c r="K5" s="2" t="s">
        <v>9</v>
      </c>
      <c r="L5" s="2"/>
      <c r="M5" s="2" t="s">
        <v>9</v>
      </c>
      <c r="N5" s="2"/>
      <c r="O5" s="2" t="s">
        <v>9</v>
      </c>
      <c r="P5" s="2"/>
      <c r="Q5" s="2" t="s">
        <v>9</v>
      </c>
      <c r="R5" s="2"/>
      <c r="S5" s="2" t="s">
        <v>9</v>
      </c>
      <c r="T5" s="2"/>
      <c r="U5" s="2" t="s">
        <v>9</v>
      </c>
      <c r="V5" s="2"/>
      <c r="W5" s="2" t="s">
        <v>9</v>
      </c>
    </row>
    <row r="6" spans="2:23" ht="12" customHeight="1">
      <c r="B6" s="16" t="s">
        <v>1</v>
      </c>
      <c r="C6" s="16"/>
      <c r="D6" s="6">
        <f>SUM(F6,H6,J6,L6,N6,P6,R6,T6,V6)</f>
        <v>63762</v>
      </c>
      <c r="E6" s="6">
        <v>323449</v>
      </c>
      <c r="F6" s="6">
        <f aca="true" t="shared" si="0" ref="F6:V6">SUM(F7:F16,F17,F28,F36,F43,F50,F58,F61,F70,F80,F86,F93,F97)</f>
        <v>184</v>
      </c>
      <c r="G6" s="6">
        <v>4999</v>
      </c>
      <c r="H6" s="6">
        <f t="shared" si="0"/>
        <v>3666</v>
      </c>
      <c r="I6" s="6">
        <v>19742</v>
      </c>
      <c r="J6" s="6">
        <f t="shared" si="0"/>
        <v>11986</v>
      </c>
      <c r="K6" s="6">
        <v>117668</v>
      </c>
      <c r="L6" s="6">
        <f t="shared" si="0"/>
        <v>31569</v>
      </c>
      <c r="M6" s="6">
        <f t="shared" si="0"/>
        <v>87453</v>
      </c>
      <c r="N6" s="6">
        <f t="shared" si="0"/>
        <v>731</v>
      </c>
      <c r="O6" s="6">
        <f t="shared" si="0"/>
        <v>7201</v>
      </c>
      <c r="P6" s="6">
        <f t="shared" si="0"/>
        <v>139</v>
      </c>
      <c r="Q6" s="6">
        <v>292</v>
      </c>
      <c r="R6" s="6">
        <f t="shared" si="0"/>
        <v>1030</v>
      </c>
      <c r="S6" s="6">
        <v>22405</v>
      </c>
      <c r="T6" s="6">
        <f t="shared" si="0"/>
        <v>92</v>
      </c>
      <c r="U6" s="6">
        <v>2627</v>
      </c>
      <c r="V6" s="6">
        <f t="shared" si="0"/>
        <v>14365</v>
      </c>
      <c r="W6" s="6">
        <v>61062</v>
      </c>
    </row>
    <row r="7" spans="2:23" ht="12" customHeight="1">
      <c r="B7" s="19" t="s">
        <v>15</v>
      </c>
      <c r="C7" s="20"/>
      <c r="D7" s="6">
        <f>SUM(F7,H7,J7,L7,N7,P7,R7,T7,V7)</f>
        <v>8212</v>
      </c>
      <c r="E7" s="6">
        <f>SUM(G7,I7,K7,M7,O7,Q7,S7,U7,W7)</f>
        <v>49443</v>
      </c>
      <c r="F7" s="6">
        <v>10</v>
      </c>
      <c r="G7" s="6">
        <v>86</v>
      </c>
      <c r="H7" s="6">
        <v>390</v>
      </c>
      <c r="I7" s="6">
        <v>3628</v>
      </c>
      <c r="J7" s="6">
        <v>1308</v>
      </c>
      <c r="K7" s="6">
        <v>15295</v>
      </c>
      <c r="L7" s="6">
        <v>4248</v>
      </c>
      <c r="M7" s="6">
        <v>14553</v>
      </c>
      <c r="N7" s="6">
        <v>143</v>
      </c>
      <c r="O7" s="6">
        <v>2204</v>
      </c>
      <c r="P7" s="6">
        <v>23</v>
      </c>
      <c r="Q7" s="6">
        <v>83</v>
      </c>
      <c r="R7" s="6">
        <v>98</v>
      </c>
      <c r="S7" s="6">
        <v>2055</v>
      </c>
      <c r="T7" s="6">
        <v>10</v>
      </c>
      <c r="U7" s="6">
        <v>587</v>
      </c>
      <c r="V7" s="6">
        <v>1982</v>
      </c>
      <c r="W7" s="6">
        <v>10952</v>
      </c>
    </row>
    <row r="8" spans="2:23" ht="12" customHeight="1">
      <c r="B8" s="19" t="s">
        <v>16</v>
      </c>
      <c r="C8" s="20"/>
      <c r="D8" s="6">
        <f aca="true" t="shared" si="1" ref="D8:D70">SUM(F8,H8,J8,L8,N8,P8,R8,T8,V8)</f>
        <v>6959</v>
      </c>
      <c r="E8" s="6">
        <f>SUM(G8,I8,K8,M8,O8,Q8,S8,U8,W8)</f>
        <v>46100</v>
      </c>
      <c r="F8" s="6">
        <v>12</v>
      </c>
      <c r="G8" s="6">
        <v>473</v>
      </c>
      <c r="H8" s="6">
        <v>353</v>
      </c>
      <c r="I8" s="6">
        <v>2852</v>
      </c>
      <c r="J8" s="6">
        <v>1074</v>
      </c>
      <c r="K8" s="6">
        <v>15136</v>
      </c>
      <c r="L8" s="6">
        <v>3838</v>
      </c>
      <c r="M8" s="6">
        <v>13275</v>
      </c>
      <c r="N8" s="6">
        <v>88</v>
      </c>
      <c r="O8" s="6">
        <v>1033</v>
      </c>
      <c r="P8" s="6">
        <v>33</v>
      </c>
      <c r="Q8" s="6">
        <v>56</v>
      </c>
      <c r="R8" s="6">
        <v>124</v>
      </c>
      <c r="S8" s="6">
        <v>6629</v>
      </c>
      <c r="T8" s="6">
        <v>9</v>
      </c>
      <c r="U8" s="6">
        <v>241</v>
      </c>
      <c r="V8" s="6">
        <v>1428</v>
      </c>
      <c r="W8" s="6">
        <v>6405</v>
      </c>
    </row>
    <row r="9" spans="2:23" ht="12" customHeight="1">
      <c r="B9" s="19" t="s">
        <v>17</v>
      </c>
      <c r="C9" s="20"/>
      <c r="D9" s="6">
        <f t="shared" si="1"/>
        <v>7539</v>
      </c>
      <c r="E9" s="6">
        <f>SUM(G9,I9,K9,M9,O9,Q9,S9,U9,W9)</f>
        <v>48478</v>
      </c>
      <c r="F9" s="6">
        <v>8</v>
      </c>
      <c r="G9" s="6">
        <v>92</v>
      </c>
      <c r="H9" s="6">
        <v>212</v>
      </c>
      <c r="I9" s="6">
        <v>1350</v>
      </c>
      <c r="J9" s="6">
        <v>2900</v>
      </c>
      <c r="K9" s="6">
        <v>29329</v>
      </c>
      <c r="L9" s="6">
        <v>2947</v>
      </c>
      <c r="M9" s="6">
        <v>9702</v>
      </c>
      <c r="N9" s="6">
        <v>86</v>
      </c>
      <c r="O9" s="6">
        <v>773</v>
      </c>
      <c r="P9" s="6">
        <v>18</v>
      </c>
      <c r="Q9" s="6">
        <v>56</v>
      </c>
      <c r="R9" s="6">
        <v>71</v>
      </c>
      <c r="S9" s="6">
        <v>1640</v>
      </c>
      <c r="T9" s="6">
        <v>4</v>
      </c>
      <c r="U9" s="6">
        <v>169</v>
      </c>
      <c r="V9" s="6">
        <v>1293</v>
      </c>
      <c r="W9" s="6">
        <v>5367</v>
      </c>
    </row>
    <row r="10" spans="2:23" ht="12" customHeight="1">
      <c r="B10" s="19" t="s">
        <v>18</v>
      </c>
      <c r="C10" s="20"/>
      <c r="D10" s="6">
        <f t="shared" si="1"/>
        <v>5606</v>
      </c>
      <c r="E10" s="6">
        <f>SUM(G10,I10,K10,M10,O10,Q10,S10,U10,W10)</f>
        <v>27716</v>
      </c>
      <c r="F10" s="6">
        <v>4</v>
      </c>
      <c r="G10" s="6">
        <v>11</v>
      </c>
      <c r="H10" s="6">
        <v>221</v>
      </c>
      <c r="I10" s="6">
        <v>1044</v>
      </c>
      <c r="J10" s="6">
        <v>2306</v>
      </c>
      <c r="K10" s="6">
        <v>16006</v>
      </c>
      <c r="L10" s="6">
        <v>2064</v>
      </c>
      <c r="M10" s="6">
        <v>5956</v>
      </c>
      <c r="N10" s="6">
        <v>53</v>
      </c>
      <c r="O10" s="6">
        <v>491</v>
      </c>
      <c r="P10" s="6">
        <v>21</v>
      </c>
      <c r="Q10" s="6">
        <v>36</v>
      </c>
      <c r="R10" s="6">
        <v>43</v>
      </c>
      <c r="S10" s="6">
        <v>803</v>
      </c>
      <c r="T10" s="6">
        <v>2</v>
      </c>
      <c r="U10" s="6" t="s">
        <v>113</v>
      </c>
      <c r="V10" s="6">
        <v>892</v>
      </c>
      <c r="W10" s="6">
        <v>3369</v>
      </c>
    </row>
    <row r="11" spans="2:23" ht="12" customHeight="1">
      <c r="B11" s="19" t="s">
        <v>19</v>
      </c>
      <c r="C11" s="20"/>
      <c r="D11" s="6">
        <f t="shared" si="1"/>
        <v>2518</v>
      </c>
      <c r="E11" s="6">
        <v>12817</v>
      </c>
      <c r="F11" s="6">
        <v>3</v>
      </c>
      <c r="G11" s="6" t="s">
        <v>113</v>
      </c>
      <c r="H11" s="6">
        <v>105</v>
      </c>
      <c r="I11" s="6">
        <v>5526</v>
      </c>
      <c r="J11" s="6">
        <v>435</v>
      </c>
      <c r="K11" s="6">
        <v>5089</v>
      </c>
      <c r="L11" s="6">
        <v>1268</v>
      </c>
      <c r="M11" s="6">
        <v>3459</v>
      </c>
      <c r="N11" s="6">
        <v>33</v>
      </c>
      <c r="O11" s="6">
        <v>349</v>
      </c>
      <c r="P11" s="6">
        <v>1</v>
      </c>
      <c r="Q11" s="6" t="s">
        <v>113</v>
      </c>
      <c r="R11" s="6">
        <v>40</v>
      </c>
      <c r="S11" s="6">
        <v>741</v>
      </c>
      <c r="T11" s="6">
        <v>2</v>
      </c>
      <c r="U11" s="6" t="s">
        <v>113</v>
      </c>
      <c r="V11" s="6">
        <v>631</v>
      </c>
      <c r="W11" s="6">
        <v>2467</v>
      </c>
    </row>
    <row r="12" spans="2:23" ht="12" customHeight="1">
      <c r="B12" s="19" t="s">
        <v>20</v>
      </c>
      <c r="C12" s="20"/>
      <c r="D12" s="6">
        <f t="shared" si="1"/>
        <v>1880</v>
      </c>
      <c r="E12" s="6">
        <v>9444</v>
      </c>
      <c r="F12" s="6">
        <v>5</v>
      </c>
      <c r="G12" s="6">
        <v>88</v>
      </c>
      <c r="H12" s="6">
        <v>104</v>
      </c>
      <c r="I12" s="6">
        <v>1129</v>
      </c>
      <c r="J12" s="6">
        <v>216</v>
      </c>
      <c r="K12" s="6">
        <v>2171</v>
      </c>
      <c r="L12" s="6">
        <v>1068</v>
      </c>
      <c r="M12" s="6">
        <v>3031</v>
      </c>
      <c r="N12" s="6">
        <v>18</v>
      </c>
      <c r="O12" s="6">
        <v>175</v>
      </c>
      <c r="P12" s="6">
        <v>5</v>
      </c>
      <c r="Q12" s="6">
        <v>6</v>
      </c>
      <c r="R12" s="6">
        <v>32</v>
      </c>
      <c r="S12" s="6">
        <v>722</v>
      </c>
      <c r="T12" s="6">
        <v>5</v>
      </c>
      <c r="U12" s="6">
        <v>189</v>
      </c>
      <c r="V12" s="6">
        <v>427</v>
      </c>
      <c r="W12" s="6">
        <v>1938</v>
      </c>
    </row>
    <row r="13" spans="2:23" ht="12" customHeight="1">
      <c r="B13" s="19" t="s">
        <v>21</v>
      </c>
      <c r="C13" s="20"/>
      <c r="D13" s="6">
        <f t="shared" si="1"/>
        <v>2775</v>
      </c>
      <c r="E13" s="6">
        <f>SUM(G13,I13,K13,M13,O13,Q13,S13,U13,W13)</f>
        <v>13307</v>
      </c>
      <c r="F13" s="6" t="s">
        <v>110</v>
      </c>
      <c r="G13" s="6" t="s">
        <v>110</v>
      </c>
      <c r="H13" s="6">
        <v>146</v>
      </c>
      <c r="I13" s="6">
        <v>565</v>
      </c>
      <c r="J13" s="6">
        <v>456</v>
      </c>
      <c r="K13" s="6">
        <v>4727</v>
      </c>
      <c r="L13" s="6">
        <v>1431</v>
      </c>
      <c r="M13" s="6">
        <v>3884</v>
      </c>
      <c r="N13" s="6">
        <v>28</v>
      </c>
      <c r="O13" s="6">
        <v>268</v>
      </c>
      <c r="P13" s="6">
        <v>8</v>
      </c>
      <c r="Q13" s="6">
        <v>10</v>
      </c>
      <c r="R13" s="6">
        <v>48</v>
      </c>
      <c r="S13" s="6">
        <v>1345</v>
      </c>
      <c r="T13" s="6">
        <v>4</v>
      </c>
      <c r="U13" s="6">
        <v>150</v>
      </c>
      <c r="V13" s="6">
        <v>654</v>
      </c>
      <c r="W13" s="6">
        <v>2358</v>
      </c>
    </row>
    <row r="14" spans="2:23" ht="12" customHeight="1">
      <c r="B14" s="19" t="s">
        <v>22</v>
      </c>
      <c r="C14" s="20"/>
      <c r="D14" s="6">
        <f t="shared" si="1"/>
        <v>1660</v>
      </c>
      <c r="E14" s="6">
        <f>SUM(G14,I14,K14,M14,O14,Q14,S14,U14,W14)</f>
        <v>10374</v>
      </c>
      <c r="F14" s="6">
        <v>6</v>
      </c>
      <c r="G14" s="6">
        <v>53</v>
      </c>
      <c r="H14" s="6">
        <v>96</v>
      </c>
      <c r="I14" s="6">
        <v>658</v>
      </c>
      <c r="J14" s="6">
        <v>144</v>
      </c>
      <c r="K14" s="6">
        <v>3310</v>
      </c>
      <c r="L14" s="6">
        <v>948</v>
      </c>
      <c r="M14" s="6">
        <v>2688</v>
      </c>
      <c r="N14" s="6">
        <v>37</v>
      </c>
      <c r="O14" s="6">
        <v>245</v>
      </c>
      <c r="P14" s="6">
        <v>4</v>
      </c>
      <c r="Q14" s="6">
        <v>5</v>
      </c>
      <c r="R14" s="6">
        <v>28</v>
      </c>
      <c r="S14" s="6">
        <v>1253</v>
      </c>
      <c r="T14" s="6">
        <v>6</v>
      </c>
      <c r="U14" s="6">
        <v>179</v>
      </c>
      <c r="V14" s="6">
        <v>391</v>
      </c>
      <c r="W14" s="6">
        <v>1983</v>
      </c>
    </row>
    <row r="15" spans="2:23" ht="12" customHeight="1">
      <c r="B15" s="19" t="s">
        <v>23</v>
      </c>
      <c r="C15" s="20"/>
      <c r="D15" s="6">
        <f t="shared" si="1"/>
        <v>1549</v>
      </c>
      <c r="E15" s="6">
        <f>SUM(G15,I15,K15,M15,O15,Q15,S15,U15,W15)</f>
        <v>5988</v>
      </c>
      <c r="F15" s="6">
        <v>9</v>
      </c>
      <c r="G15" s="6">
        <v>44</v>
      </c>
      <c r="H15" s="6">
        <v>114</v>
      </c>
      <c r="I15" s="6">
        <v>416</v>
      </c>
      <c r="J15" s="6">
        <v>192</v>
      </c>
      <c r="K15" s="6">
        <v>1575</v>
      </c>
      <c r="L15" s="6">
        <v>811</v>
      </c>
      <c r="M15" s="6">
        <v>1953</v>
      </c>
      <c r="N15" s="6">
        <v>8</v>
      </c>
      <c r="O15" s="6">
        <v>110</v>
      </c>
      <c r="P15" s="6" t="s">
        <v>110</v>
      </c>
      <c r="Q15" s="6" t="s">
        <v>110</v>
      </c>
      <c r="R15" s="6">
        <v>19</v>
      </c>
      <c r="S15" s="6">
        <v>339</v>
      </c>
      <c r="T15" s="6">
        <v>1</v>
      </c>
      <c r="U15" s="6" t="s">
        <v>113</v>
      </c>
      <c r="V15" s="6">
        <v>395</v>
      </c>
      <c r="W15" s="6">
        <v>1551</v>
      </c>
    </row>
    <row r="16" spans="2:23" ht="12" customHeight="1">
      <c r="B16" s="19" t="s">
        <v>24</v>
      </c>
      <c r="C16" s="20"/>
      <c r="D16" s="6">
        <f t="shared" si="1"/>
        <v>1983</v>
      </c>
      <c r="E16" s="6">
        <f>SUM(G16,I16,K16,M16,O16,Q16,S16,U16,W16)</f>
        <v>9135</v>
      </c>
      <c r="F16" s="6">
        <v>4</v>
      </c>
      <c r="G16" s="6">
        <v>13</v>
      </c>
      <c r="H16" s="6">
        <v>146</v>
      </c>
      <c r="I16" s="6">
        <v>486</v>
      </c>
      <c r="J16" s="6">
        <v>263</v>
      </c>
      <c r="K16" s="6">
        <v>3930</v>
      </c>
      <c r="L16" s="6">
        <v>1049</v>
      </c>
      <c r="M16" s="6">
        <v>2436</v>
      </c>
      <c r="N16" s="6">
        <v>20</v>
      </c>
      <c r="O16" s="6">
        <v>194</v>
      </c>
      <c r="P16" s="6">
        <v>7</v>
      </c>
      <c r="Q16" s="6">
        <v>8</v>
      </c>
      <c r="R16" s="6">
        <v>28</v>
      </c>
      <c r="S16" s="6">
        <v>414</v>
      </c>
      <c r="T16" s="6">
        <v>3</v>
      </c>
      <c r="U16" s="6" t="s">
        <v>113</v>
      </c>
      <c r="V16" s="6">
        <v>463</v>
      </c>
      <c r="W16" s="6">
        <v>1654</v>
      </c>
    </row>
    <row r="17" spans="2:23" ht="12" customHeight="1">
      <c r="B17" s="16" t="s">
        <v>25</v>
      </c>
      <c r="C17" s="16"/>
      <c r="D17" s="6">
        <f t="shared" si="1"/>
        <v>2299</v>
      </c>
      <c r="E17" s="6">
        <f>SUM(G17,I17,K17,M17,O17,Q17,S17,U17,W17)</f>
        <v>8002</v>
      </c>
      <c r="F17" s="6">
        <f>SUM(F18:F27)</f>
        <v>19</v>
      </c>
      <c r="G17" s="6">
        <v>395</v>
      </c>
      <c r="H17" s="6">
        <f aca="true" t="shared" si="2" ref="H17:W17">SUM(H18:H27)</f>
        <v>235</v>
      </c>
      <c r="I17" s="6">
        <f t="shared" si="2"/>
        <v>1019</v>
      </c>
      <c r="J17" s="6">
        <f t="shared" si="2"/>
        <v>154</v>
      </c>
      <c r="K17" s="6">
        <f t="shared" si="2"/>
        <v>1072</v>
      </c>
      <c r="L17" s="6">
        <f t="shared" si="2"/>
        <v>1239</v>
      </c>
      <c r="M17" s="6">
        <f t="shared" si="2"/>
        <v>2664</v>
      </c>
      <c r="N17" s="6">
        <f t="shared" si="2"/>
        <v>24</v>
      </c>
      <c r="O17" s="6">
        <v>245</v>
      </c>
      <c r="P17" s="6" t="s">
        <v>110</v>
      </c>
      <c r="Q17" s="6" t="s">
        <v>110</v>
      </c>
      <c r="R17" s="6">
        <f t="shared" si="2"/>
        <v>42</v>
      </c>
      <c r="S17" s="6">
        <v>435</v>
      </c>
      <c r="T17" s="6">
        <f t="shared" si="2"/>
        <v>2</v>
      </c>
      <c r="U17" s="6" t="s">
        <v>113</v>
      </c>
      <c r="V17" s="6">
        <f t="shared" si="2"/>
        <v>584</v>
      </c>
      <c r="W17" s="6">
        <f t="shared" si="2"/>
        <v>2172</v>
      </c>
    </row>
    <row r="18" spans="2:23" ht="12" customHeight="1">
      <c r="B18" s="3"/>
      <c r="C18" s="5" t="s">
        <v>60</v>
      </c>
      <c r="D18" s="6">
        <f t="shared" si="1"/>
        <v>129</v>
      </c>
      <c r="E18" s="6">
        <v>445</v>
      </c>
      <c r="F18" s="6">
        <v>1</v>
      </c>
      <c r="G18" s="6" t="s">
        <v>113</v>
      </c>
      <c r="H18" s="6">
        <v>23</v>
      </c>
      <c r="I18" s="6">
        <v>40</v>
      </c>
      <c r="J18" s="6">
        <v>7</v>
      </c>
      <c r="K18" s="6">
        <v>64</v>
      </c>
      <c r="L18" s="6">
        <v>69</v>
      </c>
      <c r="M18" s="6">
        <v>137</v>
      </c>
      <c r="N18" s="6">
        <v>1</v>
      </c>
      <c r="O18" s="6" t="s">
        <v>113</v>
      </c>
      <c r="P18" s="6" t="s">
        <v>110</v>
      </c>
      <c r="Q18" s="6" t="s">
        <v>110</v>
      </c>
      <c r="R18" s="6">
        <v>3</v>
      </c>
      <c r="S18" s="6" t="s">
        <v>113</v>
      </c>
      <c r="T18" s="6">
        <v>1</v>
      </c>
      <c r="U18" s="6" t="s">
        <v>113</v>
      </c>
      <c r="V18" s="6">
        <v>24</v>
      </c>
      <c r="W18" s="6">
        <v>139</v>
      </c>
    </row>
    <row r="19" spans="2:23" ht="12" customHeight="1">
      <c r="B19" s="3"/>
      <c r="C19" s="5" t="s">
        <v>61</v>
      </c>
      <c r="D19" s="6">
        <f t="shared" si="1"/>
        <v>244</v>
      </c>
      <c r="E19" s="6">
        <v>958</v>
      </c>
      <c r="F19" s="6">
        <v>1</v>
      </c>
      <c r="G19" s="6" t="s">
        <v>113</v>
      </c>
      <c r="H19" s="6">
        <v>45</v>
      </c>
      <c r="I19" s="6">
        <v>286</v>
      </c>
      <c r="J19" s="6">
        <v>8</v>
      </c>
      <c r="K19" s="6">
        <v>57</v>
      </c>
      <c r="L19" s="6">
        <v>127</v>
      </c>
      <c r="M19" s="6">
        <v>318</v>
      </c>
      <c r="N19" s="6">
        <v>1</v>
      </c>
      <c r="O19" s="6" t="s">
        <v>113</v>
      </c>
      <c r="P19" s="6" t="s">
        <v>110</v>
      </c>
      <c r="Q19" s="6" t="s">
        <v>110</v>
      </c>
      <c r="R19" s="6">
        <v>4</v>
      </c>
      <c r="S19" s="6">
        <v>55</v>
      </c>
      <c r="T19" s="6" t="s">
        <v>110</v>
      </c>
      <c r="U19" s="6" t="s">
        <v>110</v>
      </c>
      <c r="V19" s="6">
        <v>58</v>
      </c>
      <c r="W19" s="6">
        <v>223</v>
      </c>
    </row>
    <row r="20" spans="2:23" ht="12" customHeight="1">
      <c r="B20" s="3"/>
      <c r="C20" s="5" t="s">
        <v>26</v>
      </c>
      <c r="D20" s="6">
        <f t="shared" si="1"/>
        <v>255</v>
      </c>
      <c r="E20" s="6">
        <f>SUM(G20,I20,K20,M20,O20,Q20,S20,U20,W20)</f>
        <v>732</v>
      </c>
      <c r="F20" s="6" t="s">
        <v>110</v>
      </c>
      <c r="G20" s="6" t="s">
        <v>110</v>
      </c>
      <c r="H20" s="6">
        <v>42</v>
      </c>
      <c r="I20" s="6">
        <v>86</v>
      </c>
      <c r="J20" s="6">
        <v>17</v>
      </c>
      <c r="K20" s="6">
        <v>72</v>
      </c>
      <c r="L20" s="6">
        <v>119</v>
      </c>
      <c r="M20" s="6">
        <v>266</v>
      </c>
      <c r="N20" s="6">
        <v>3</v>
      </c>
      <c r="O20" s="6" t="s">
        <v>113</v>
      </c>
      <c r="P20" s="6" t="s">
        <v>110</v>
      </c>
      <c r="Q20" s="6" t="s">
        <v>110</v>
      </c>
      <c r="R20" s="6">
        <v>4</v>
      </c>
      <c r="S20" s="6">
        <v>32</v>
      </c>
      <c r="T20" s="6" t="s">
        <v>110</v>
      </c>
      <c r="U20" s="6" t="s">
        <v>110</v>
      </c>
      <c r="V20" s="6">
        <v>70</v>
      </c>
      <c r="W20" s="6">
        <v>276</v>
      </c>
    </row>
    <row r="21" spans="2:23" ht="12" customHeight="1">
      <c r="B21" s="3"/>
      <c r="C21" s="14" t="s">
        <v>27</v>
      </c>
      <c r="D21" s="6">
        <f t="shared" si="1"/>
        <v>580</v>
      </c>
      <c r="E21" s="6">
        <f>SUM(G21,I21,K21,M21,O21,Q21,S21,U21,W21)</f>
        <v>1386</v>
      </c>
      <c r="F21" s="6" t="s">
        <v>110</v>
      </c>
      <c r="G21" s="6" t="s">
        <v>110</v>
      </c>
      <c r="H21" s="6">
        <v>37</v>
      </c>
      <c r="I21" s="6">
        <v>113</v>
      </c>
      <c r="J21" s="6">
        <v>49</v>
      </c>
      <c r="K21" s="6">
        <v>148</v>
      </c>
      <c r="L21" s="6">
        <v>343</v>
      </c>
      <c r="M21" s="6">
        <v>594</v>
      </c>
      <c r="N21" s="6">
        <v>4</v>
      </c>
      <c r="O21" s="6">
        <v>58</v>
      </c>
      <c r="P21" s="6" t="s">
        <v>110</v>
      </c>
      <c r="Q21" s="6" t="s">
        <v>110</v>
      </c>
      <c r="R21" s="6">
        <v>6</v>
      </c>
      <c r="S21" s="6">
        <v>74</v>
      </c>
      <c r="T21" s="6" t="s">
        <v>110</v>
      </c>
      <c r="U21" s="6" t="s">
        <v>110</v>
      </c>
      <c r="V21" s="6">
        <v>141</v>
      </c>
      <c r="W21" s="6">
        <v>399</v>
      </c>
    </row>
    <row r="22" spans="2:23" ht="12" customHeight="1">
      <c r="B22" s="3"/>
      <c r="C22" s="5" t="s">
        <v>62</v>
      </c>
      <c r="D22" s="6">
        <f t="shared" si="1"/>
        <v>388</v>
      </c>
      <c r="E22" s="6">
        <f>SUM(G22,I22,K22,M22,O22,Q22,S22,U22,W22)</f>
        <v>1478</v>
      </c>
      <c r="F22" s="6" t="s">
        <v>110</v>
      </c>
      <c r="G22" s="6" t="s">
        <v>110</v>
      </c>
      <c r="H22" s="6">
        <v>32</v>
      </c>
      <c r="I22" s="6">
        <v>77</v>
      </c>
      <c r="J22" s="6">
        <v>24</v>
      </c>
      <c r="K22" s="6">
        <v>223</v>
      </c>
      <c r="L22" s="6">
        <v>215</v>
      </c>
      <c r="M22" s="6">
        <v>572</v>
      </c>
      <c r="N22" s="6">
        <v>7</v>
      </c>
      <c r="O22" s="6">
        <v>79</v>
      </c>
      <c r="P22" s="6" t="s">
        <v>110</v>
      </c>
      <c r="Q22" s="6" t="s">
        <v>110</v>
      </c>
      <c r="R22" s="6">
        <v>10</v>
      </c>
      <c r="S22" s="6">
        <v>155</v>
      </c>
      <c r="T22" s="6" t="s">
        <v>110</v>
      </c>
      <c r="U22" s="6" t="s">
        <v>110</v>
      </c>
      <c r="V22" s="6">
        <v>100</v>
      </c>
      <c r="W22" s="6">
        <v>372</v>
      </c>
    </row>
    <row r="23" spans="2:23" ht="12" customHeight="1">
      <c r="B23" s="3"/>
      <c r="C23" s="5" t="s">
        <v>28</v>
      </c>
      <c r="D23" s="6">
        <f t="shared" si="1"/>
        <v>132</v>
      </c>
      <c r="E23" s="6">
        <f>SUM(G23,I23,K23,M23,O23,Q23,S23,U23,W23)</f>
        <v>364</v>
      </c>
      <c r="F23" s="6" t="s">
        <v>110</v>
      </c>
      <c r="G23" s="6" t="s">
        <v>110</v>
      </c>
      <c r="H23" s="6">
        <v>16</v>
      </c>
      <c r="I23" s="6">
        <v>47</v>
      </c>
      <c r="J23" s="6">
        <v>4</v>
      </c>
      <c r="K23" s="6">
        <v>21</v>
      </c>
      <c r="L23" s="6">
        <v>80</v>
      </c>
      <c r="M23" s="6">
        <v>147</v>
      </c>
      <c r="N23" s="6" t="s">
        <v>110</v>
      </c>
      <c r="O23" s="6" t="s">
        <v>110</v>
      </c>
      <c r="P23" s="6" t="s">
        <v>110</v>
      </c>
      <c r="Q23" s="6" t="s">
        <v>110</v>
      </c>
      <c r="R23" s="6">
        <v>1</v>
      </c>
      <c r="S23" s="6" t="s">
        <v>113</v>
      </c>
      <c r="T23" s="6" t="s">
        <v>110</v>
      </c>
      <c r="U23" s="6" t="s">
        <v>110</v>
      </c>
      <c r="V23" s="6">
        <v>31</v>
      </c>
      <c r="W23" s="6">
        <v>149</v>
      </c>
    </row>
    <row r="24" spans="2:23" ht="12" customHeight="1">
      <c r="B24" s="3"/>
      <c r="C24" s="5" t="s">
        <v>29</v>
      </c>
      <c r="D24" s="6">
        <f t="shared" si="1"/>
        <v>135</v>
      </c>
      <c r="E24" s="6">
        <v>797</v>
      </c>
      <c r="F24" s="6" t="s">
        <v>110</v>
      </c>
      <c r="G24" s="6" t="s">
        <v>110</v>
      </c>
      <c r="H24" s="6">
        <v>9</v>
      </c>
      <c r="I24" s="6">
        <v>116</v>
      </c>
      <c r="J24" s="6">
        <v>13</v>
      </c>
      <c r="K24" s="6">
        <v>276</v>
      </c>
      <c r="L24" s="6">
        <v>68</v>
      </c>
      <c r="M24" s="6">
        <v>163</v>
      </c>
      <c r="N24" s="6">
        <v>3</v>
      </c>
      <c r="O24" s="6" t="s">
        <v>113</v>
      </c>
      <c r="P24" s="6" t="s">
        <v>110</v>
      </c>
      <c r="Q24" s="6" t="s">
        <v>110</v>
      </c>
      <c r="R24" s="6">
        <v>2</v>
      </c>
      <c r="S24" s="6" t="s">
        <v>113</v>
      </c>
      <c r="T24" s="6" t="s">
        <v>110</v>
      </c>
      <c r="U24" s="6" t="s">
        <v>110</v>
      </c>
      <c r="V24" s="6">
        <v>40</v>
      </c>
      <c r="W24" s="10">
        <v>159</v>
      </c>
    </row>
    <row r="25" spans="2:23" ht="12" customHeight="1">
      <c r="B25" s="3"/>
      <c r="C25" s="5" t="s">
        <v>63</v>
      </c>
      <c r="D25" s="6">
        <f t="shared" si="1"/>
        <v>162</v>
      </c>
      <c r="E25" s="6">
        <f>SUM(G25,I25,K25,M25,O25,Q25,S25,U25,W25)</f>
        <v>544</v>
      </c>
      <c r="F25" s="6" t="s">
        <v>110</v>
      </c>
      <c r="G25" s="6" t="s">
        <v>110</v>
      </c>
      <c r="H25" s="6">
        <v>11</v>
      </c>
      <c r="I25" s="6">
        <v>66</v>
      </c>
      <c r="J25" s="6">
        <v>17</v>
      </c>
      <c r="K25" s="6">
        <v>98</v>
      </c>
      <c r="L25" s="6">
        <v>82</v>
      </c>
      <c r="M25" s="6">
        <v>192</v>
      </c>
      <c r="N25" s="6" t="s">
        <v>110</v>
      </c>
      <c r="O25" s="6" t="s">
        <v>110</v>
      </c>
      <c r="P25" s="6" t="s">
        <v>110</v>
      </c>
      <c r="Q25" s="6" t="s">
        <v>110</v>
      </c>
      <c r="R25" s="6">
        <v>4</v>
      </c>
      <c r="S25" s="6">
        <v>17</v>
      </c>
      <c r="T25" s="6" t="s">
        <v>110</v>
      </c>
      <c r="U25" s="6" t="s">
        <v>110</v>
      </c>
      <c r="V25" s="6">
        <v>48</v>
      </c>
      <c r="W25" s="6">
        <v>171</v>
      </c>
    </row>
    <row r="26" spans="2:23" ht="12" customHeight="1">
      <c r="B26" s="3"/>
      <c r="C26" s="5" t="s">
        <v>64</v>
      </c>
      <c r="D26" s="6">
        <f t="shared" si="1"/>
        <v>112</v>
      </c>
      <c r="E26" s="6">
        <v>537</v>
      </c>
      <c r="F26" s="6">
        <v>1</v>
      </c>
      <c r="G26" s="6" t="s">
        <v>113</v>
      </c>
      <c r="H26" s="6">
        <v>5</v>
      </c>
      <c r="I26" s="6">
        <v>133</v>
      </c>
      <c r="J26" s="6">
        <v>6</v>
      </c>
      <c r="K26" s="6">
        <v>63</v>
      </c>
      <c r="L26" s="6">
        <v>60</v>
      </c>
      <c r="M26" s="6">
        <v>100</v>
      </c>
      <c r="N26" s="6">
        <v>1</v>
      </c>
      <c r="O26" s="6" t="s">
        <v>113</v>
      </c>
      <c r="P26" s="6" t="s">
        <v>110</v>
      </c>
      <c r="Q26" s="6" t="s">
        <v>110</v>
      </c>
      <c r="R26" s="6">
        <v>3</v>
      </c>
      <c r="S26" s="6" t="s">
        <v>113</v>
      </c>
      <c r="T26" s="6" t="s">
        <v>110</v>
      </c>
      <c r="U26" s="6" t="s">
        <v>110</v>
      </c>
      <c r="V26" s="6">
        <v>36</v>
      </c>
      <c r="W26" s="6">
        <v>142</v>
      </c>
    </row>
    <row r="27" spans="2:23" ht="12" customHeight="1">
      <c r="B27" s="3"/>
      <c r="C27" s="5" t="s">
        <v>30</v>
      </c>
      <c r="D27" s="6">
        <f t="shared" si="1"/>
        <v>162</v>
      </c>
      <c r="E27" s="6">
        <v>792</v>
      </c>
      <c r="F27" s="6">
        <v>16</v>
      </c>
      <c r="G27" s="6" t="s">
        <v>110</v>
      </c>
      <c r="H27" s="6">
        <v>15</v>
      </c>
      <c r="I27" s="6">
        <v>55</v>
      </c>
      <c r="J27" s="6">
        <v>9</v>
      </c>
      <c r="K27" s="6">
        <v>50</v>
      </c>
      <c r="L27" s="6">
        <v>76</v>
      </c>
      <c r="M27" s="6">
        <v>175</v>
      </c>
      <c r="N27" s="6">
        <v>4</v>
      </c>
      <c r="O27" s="6">
        <v>17</v>
      </c>
      <c r="P27" s="6" t="s">
        <v>110</v>
      </c>
      <c r="Q27" s="6" t="s">
        <v>110</v>
      </c>
      <c r="R27" s="6">
        <v>5</v>
      </c>
      <c r="S27" s="6">
        <v>45</v>
      </c>
      <c r="T27" s="6">
        <v>1</v>
      </c>
      <c r="U27" s="6" t="s">
        <v>113</v>
      </c>
      <c r="V27" s="6">
        <v>36</v>
      </c>
      <c r="W27" s="6">
        <v>142</v>
      </c>
    </row>
    <row r="28" spans="2:23" ht="12" customHeight="1">
      <c r="B28" s="16" t="s">
        <v>31</v>
      </c>
      <c r="C28" s="16"/>
      <c r="D28" s="6">
        <f t="shared" si="1"/>
        <v>2046</v>
      </c>
      <c r="E28" s="6">
        <v>7686</v>
      </c>
      <c r="F28" s="6">
        <f>SUM(F29:F35)</f>
        <v>8</v>
      </c>
      <c r="G28" s="6">
        <v>35</v>
      </c>
      <c r="H28" s="6">
        <f aca="true" t="shared" si="3" ref="H28:W28">SUM(H29:H35)</f>
        <v>165</v>
      </c>
      <c r="I28" s="6">
        <f t="shared" si="3"/>
        <v>440</v>
      </c>
      <c r="J28" s="6">
        <f t="shared" si="3"/>
        <v>161</v>
      </c>
      <c r="K28" s="6">
        <f t="shared" si="3"/>
        <v>2061</v>
      </c>
      <c r="L28" s="6">
        <f t="shared" si="3"/>
        <v>1104</v>
      </c>
      <c r="M28" s="6">
        <f t="shared" si="3"/>
        <v>2195</v>
      </c>
      <c r="N28" s="6">
        <f t="shared" si="3"/>
        <v>22</v>
      </c>
      <c r="O28" s="6">
        <v>113</v>
      </c>
      <c r="P28" s="6">
        <f t="shared" si="3"/>
        <v>2</v>
      </c>
      <c r="Q28" s="6" t="s">
        <v>113</v>
      </c>
      <c r="R28" s="6">
        <f t="shared" si="3"/>
        <v>41</v>
      </c>
      <c r="S28" s="6">
        <v>663</v>
      </c>
      <c r="T28" s="6">
        <f t="shared" si="3"/>
        <v>3</v>
      </c>
      <c r="U28" s="6" t="s">
        <v>113</v>
      </c>
      <c r="V28" s="6">
        <f t="shared" si="3"/>
        <v>540</v>
      </c>
      <c r="W28" s="6">
        <f t="shared" si="3"/>
        <v>2158</v>
      </c>
    </row>
    <row r="29" spans="2:23" ht="12" customHeight="1">
      <c r="B29" s="13"/>
      <c r="C29" s="5" t="s">
        <v>65</v>
      </c>
      <c r="D29" s="6">
        <f t="shared" si="1"/>
        <v>301</v>
      </c>
      <c r="E29" s="6">
        <v>1443</v>
      </c>
      <c r="F29" s="6">
        <v>4</v>
      </c>
      <c r="G29" s="1">
        <v>17</v>
      </c>
      <c r="H29" s="6">
        <v>21</v>
      </c>
      <c r="I29" s="6">
        <v>30</v>
      </c>
      <c r="J29" s="6">
        <v>34</v>
      </c>
      <c r="K29" s="6">
        <v>443</v>
      </c>
      <c r="L29" s="6">
        <v>149</v>
      </c>
      <c r="M29" s="6">
        <v>337</v>
      </c>
      <c r="N29" s="6">
        <v>3</v>
      </c>
      <c r="O29" s="6" t="s">
        <v>113</v>
      </c>
      <c r="P29" s="6">
        <v>1</v>
      </c>
      <c r="Q29" s="6" t="s">
        <v>113</v>
      </c>
      <c r="R29" s="6">
        <v>6</v>
      </c>
      <c r="S29" s="6">
        <v>363</v>
      </c>
      <c r="T29" s="6">
        <v>1</v>
      </c>
      <c r="U29" s="6" t="s">
        <v>113</v>
      </c>
      <c r="V29" s="6">
        <v>82</v>
      </c>
      <c r="W29" s="6">
        <v>228</v>
      </c>
    </row>
    <row r="30" spans="2:23" ht="12" customHeight="1">
      <c r="B30" s="13"/>
      <c r="C30" s="5" t="s">
        <v>66</v>
      </c>
      <c r="D30" s="6">
        <f t="shared" si="1"/>
        <v>160</v>
      </c>
      <c r="E30" s="6">
        <v>770</v>
      </c>
      <c r="F30" s="6">
        <v>1</v>
      </c>
      <c r="G30" s="6" t="s">
        <v>113</v>
      </c>
      <c r="H30" s="6">
        <v>11</v>
      </c>
      <c r="I30" s="6">
        <v>90</v>
      </c>
      <c r="J30" s="6">
        <v>24</v>
      </c>
      <c r="K30" s="6">
        <v>357</v>
      </c>
      <c r="L30" s="6">
        <v>83</v>
      </c>
      <c r="M30" s="6">
        <v>181</v>
      </c>
      <c r="N30" s="6">
        <v>3</v>
      </c>
      <c r="O30" s="6" t="s">
        <v>113</v>
      </c>
      <c r="P30" s="6" t="s">
        <v>110</v>
      </c>
      <c r="Q30" s="6" t="s">
        <v>110</v>
      </c>
      <c r="R30" s="6">
        <v>2</v>
      </c>
      <c r="S30" s="6" t="s">
        <v>113</v>
      </c>
      <c r="T30" s="6" t="s">
        <v>110</v>
      </c>
      <c r="U30" s="6" t="s">
        <v>110</v>
      </c>
      <c r="V30" s="6">
        <v>36</v>
      </c>
      <c r="W30" s="6">
        <v>106</v>
      </c>
    </row>
    <row r="31" spans="2:23" ht="12" customHeight="1">
      <c r="B31" s="13"/>
      <c r="C31" s="5" t="s">
        <v>32</v>
      </c>
      <c r="D31" s="6">
        <f t="shared" si="1"/>
        <v>142</v>
      </c>
      <c r="E31" s="6">
        <v>410</v>
      </c>
      <c r="F31" s="6" t="s">
        <v>110</v>
      </c>
      <c r="G31" s="11" t="s">
        <v>110</v>
      </c>
      <c r="H31" s="6">
        <v>14</v>
      </c>
      <c r="I31" s="6">
        <v>19</v>
      </c>
      <c r="J31" s="6">
        <v>15</v>
      </c>
      <c r="K31" s="6">
        <v>78</v>
      </c>
      <c r="L31" s="6">
        <v>77</v>
      </c>
      <c r="M31" s="6">
        <v>153</v>
      </c>
      <c r="N31" s="6">
        <v>2</v>
      </c>
      <c r="O31" s="6" t="s">
        <v>113</v>
      </c>
      <c r="P31" s="6" t="s">
        <v>110</v>
      </c>
      <c r="Q31" s="6" t="s">
        <v>110</v>
      </c>
      <c r="R31" s="6">
        <v>2</v>
      </c>
      <c r="S31" s="6" t="s">
        <v>113</v>
      </c>
      <c r="T31" s="6" t="s">
        <v>110</v>
      </c>
      <c r="U31" s="6" t="s">
        <v>110</v>
      </c>
      <c r="V31" s="6">
        <v>32</v>
      </c>
      <c r="W31" s="6">
        <v>141</v>
      </c>
    </row>
    <row r="32" spans="2:23" ht="12" customHeight="1">
      <c r="B32" s="3"/>
      <c r="C32" s="5" t="s">
        <v>67</v>
      </c>
      <c r="D32" s="6">
        <f t="shared" si="1"/>
        <v>505</v>
      </c>
      <c r="E32" s="6">
        <v>2462</v>
      </c>
      <c r="F32" s="6">
        <v>2</v>
      </c>
      <c r="G32" s="6" t="s">
        <v>113</v>
      </c>
      <c r="H32" s="6">
        <v>32</v>
      </c>
      <c r="I32" s="6">
        <v>130</v>
      </c>
      <c r="J32" s="6">
        <v>27</v>
      </c>
      <c r="K32" s="6">
        <v>728</v>
      </c>
      <c r="L32" s="6">
        <v>275</v>
      </c>
      <c r="M32" s="6">
        <v>636</v>
      </c>
      <c r="N32" s="6">
        <v>5</v>
      </c>
      <c r="O32" s="6">
        <v>22</v>
      </c>
      <c r="P32" s="6" t="s">
        <v>110</v>
      </c>
      <c r="Q32" s="6" t="s">
        <v>110</v>
      </c>
      <c r="R32" s="6">
        <v>18</v>
      </c>
      <c r="S32" s="6">
        <v>137</v>
      </c>
      <c r="T32" s="6">
        <v>2</v>
      </c>
      <c r="U32" s="6" t="s">
        <v>113</v>
      </c>
      <c r="V32" s="6">
        <v>144</v>
      </c>
      <c r="W32" s="6">
        <v>790</v>
      </c>
    </row>
    <row r="33" spans="2:23" ht="12" customHeight="1">
      <c r="B33" s="3"/>
      <c r="C33" s="5" t="s">
        <v>68</v>
      </c>
      <c r="D33" s="6">
        <f t="shared" si="1"/>
        <v>253</v>
      </c>
      <c r="E33" s="6">
        <f>SUM(G34,I33,K33,M33,O33,Q33,S33,U33,W33)</f>
        <v>842</v>
      </c>
      <c r="F33" s="6" t="s">
        <v>110</v>
      </c>
      <c r="G33" s="11" t="s">
        <v>110</v>
      </c>
      <c r="H33" s="6">
        <v>20</v>
      </c>
      <c r="I33" s="6">
        <v>72</v>
      </c>
      <c r="J33" s="6">
        <v>19</v>
      </c>
      <c r="K33" s="6">
        <v>242</v>
      </c>
      <c r="L33" s="6">
        <v>125</v>
      </c>
      <c r="M33" s="6">
        <v>226</v>
      </c>
      <c r="N33" s="6">
        <v>3</v>
      </c>
      <c r="O33" s="6" t="s">
        <v>113</v>
      </c>
      <c r="P33" s="6" t="s">
        <v>110</v>
      </c>
      <c r="Q33" s="6" t="s">
        <v>110</v>
      </c>
      <c r="R33" s="6">
        <v>5</v>
      </c>
      <c r="S33" s="6">
        <v>61</v>
      </c>
      <c r="T33" s="6" t="s">
        <v>110</v>
      </c>
      <c r="U33" s="6" t="s">
        <v>110</v>
      </c>
      <c r="V33" s="6">
        <v>81</v>
      </c>
      <c r="W33" s="6">
        <v>241</v>
      </c>
    </row>
    <row r="34" spans="2:23" ht="12" customHeight="1">
      <c r="B34" s="3"/>
      <c r="C34" s="5" t="s">
        <v>69</v>
      </c>
      <c r="D34" s="6">
        <f t="shared" si="1"/>
        <v>355</v>
      </c>
      <c r="E34" s="6">
        <v>903</v>
      </c>
      <c r="F34" s="6">
        <v>1</v>
      </c>
      <c r="G34" s="6" t="s">
        <v>113</v>
      </c>
      <c r="H34" s="6">
        <v>37</v>
      </c>
      <c r="I34" s="6">
        <v>51</v>
      </c>
      <c r="J34" s="6">
        <v>20</v>
      </c>
      <c r="K34" s="6">
        <v>143</v>
      </c>
      <c r="L34" s="6">
        <v>205</v>
      </c>
      <c r="M34" s="6">
        <v>367</v>
      </c>
      <c r="N34" s="6">
        <v>3</v>
      </c>
      <c r="O34" s="6" t="s">
        <v>113</v>
      </c>
      <c r="P34" s="6">
        <v>1</v>
      </c>
      <c r="Q34" s="6" t="s">
        <v>113</v>
      </c>
      <c r="R34" s="6">
        <v>6</v>
      </c>
      <c r="S34" s="6">
        <v>60</v>
      </c>
      <c r="T34" s="6" t="s">
        <v>110</v>
      </c>
      <c r="U34" s="6" t="s">
        <v>110</v>
      </c>
      <c r="V34" s="6">
        <v>82</v>
      </c>
      <c r="W34" s="6">
        <v>262</v>
      </c>
    </row>
    <row r="35" spans="2:23" ht="12" customHeight="1">
      <c r="B35" s="3"/>
      <c r="C35" s="5" t="s">
        <v>70</v>
      </c>
      <c r="D35" s="6">
        <f t="shared" si="1"/>
        <v>330</v>
      </c>
      <c r="E35" s="6">
        <v>848</v>
      </c>
      <c r="F35" s="6" t="s">
        <v>110</v>
      </c>
      <c r="G35" s="6" t="s">
        <v>110</v>
      </c>
      <c r="H35" s="6">
        <v>30</v>
      </c>
      <c r="I35" s="6">
        <v>48</v>
      </c>
      <c r="J35" s="6">
        <v>22</v>
      </c>
      <c r="K35" s="6">
        <v>70</v>
      </c>
      <c r="L35" s="6">
        <v>190</v>
      </c>
      <c r="M35" s="6">
        <v>295</v>
      </c>
      <c r="N35" s="6">
        <v>3</v>
      </c>
      <c r="O35" s="6" t="s">
        <v>113</v>
      </c>
      <c r="P35" s="6" t="s">
        <v>110</v>
      </c>
      <c r="Q35" s="6" t="s">
        <v>110</v>
      </c>
      <c r="R35" s="6">
        <v>2</v>
      </c>
      <c r="S35" s="6" t="s">
        <v>113</v>
      </c>
      <c r="T35" s="6" t="s">
        <v>110</v>
      </c>
      <c r="U35" s="6" t="s">
        <v>110</v>
      </c>
      <c r="V35" s="6">
        <v>83</v>
      </c>
      <c r="W35" s="6">
        <v>390</v>
      </c>
    </row>
    <row r="36" spans="2:23" ht="12" customHeight="1">
      <c r="B36" s="16" t="s">
        <v>33</v>
      </c>
      <c r="C36" s="16"/>
      <c r="D36" s="6">
        <f t="shared" si="1"/>
        <v>1058</v>
      </c>
      <c r="E36" s="6">
        <v>3686</v>
      </c>
      <c r="F36" s="6">
        <f>SUM(F37:F42)</f>
        <v>2</v>
      </c>
      <c r="G36" s="6" t="s">
        <v>113</v>
      </c>
      <c r="H36" s="6">
        <f aca="true" t="shared" si="4" ref="H36:W36">SUM(H37:H42)</f>
        <v>114</v>
      </c>
      <c r="I36" s="6">
        <f t="shared" si="4"/>
        <v>220</v>
      </c>
      <c r="J36" s="6">
        <f t="shared" si="4"/>
        <v>78</v>
      </c>
      <c r="K36" s="6">
        <f t="shared" si="4"/>
        <v>358</v>
      </c>
      <c r="L36" s="6">
        <f t="shared" si="4"/>
        <v>557</v>
      </c>
      <c r="M36" s="6">
        <f t="shared" si="4"/>
        <v>1233</v>
      </c>
      <c r="N36" s="6">
        <f t="shared" si="4"/>
        <v>11</v>
      </c>
      <c r="O36" s="6">
        <v>67</v>
      </c>
      <c r="P36" s="6">
        <f t="shared" si="4"/>
        <v>1</v>
      </c>
      <c r="Q36" s="6" t="s">
        <v>113</v>
      </c>
      <c r="R36" s="6">
        <f t="shared" si="4"/>
        <v>17</v>
      </c>
      <c r="S36" s="6">
        <v>156</v>
      </c>
      <c r="T36" s="6">
        <f t="shared" si="4"/>
        <v>1</v>
      </c>
      <c r="U36" s="6" t="s">
        <v>113</v>
      </c>
      <c r="V36" s="6">
        <f t="shared" si="4"/>
        <v>277</v>
      </c>
      <c r="W36" s="6">
        <f t="shared" si="4"/>
        <v>1528</v>
      </c>
    </row>
    <row r="37" spans="2:23" ht="12" customHeight="1">
      <c r="B37" s="13"/>
      <c r="C37" s="5" t="s">
        <v>34</v>
      </c>
      <c r="D37" s="6">
        <f t="shared" si="1"/>
        <v>171</v>
      </c>
      <c r="E37" s="6">
        <f>SUM(G37,I37,K37,M37,O37,Q37,S37,U37,W37)</f>
        <v>446</v>
      </c>
      <c r="F37" s="6" t="s">
        <v>110</v>
      </c>
      <c r="G37" s="6" t="s">
        <v>110</v>
      </c>
      <c r="H37" s="6">
        <v>24</v>
      </c>
      <c r="I37" s="6">
        <v>46</v>
      </c>
      <c r="J37" s="6">
        <v>12</v>
      </c>
      <c r="K37" s="6">
        <v>115</v>
      </c>
      <c r="L37" s="6">
        <v>94</v>
      </c>
      <c r="M37" s="6">
        <v>155</v>
      </c>
      <c r="N37" s="6">
        <v>3</v>
      </c>
      <c r="O37" s="6" t="s">
        <v>113</v>
      </c>
      <c r="P37" s="6" t="s">
        <v>110</v>
      </c>
      <c r="Q37" s="6" t="s">
        <v>110</v>
      </c>
      <c r="R37" s="6">
        <v>4</v>
      </c>
      <c r="S37" s="6">
        <v>23</v>
      </c>
      <c r="T37" s="6" t="s">
        <v>110</v>
      </c>
      <c r="U37" s="6" t="s">
        <v>110</v>
      </c>
      <c r="V37" s="6">
        <v>34</v>
      </c>
      <c r="W37" s="6">
        <v>107</v>
      </c>
    </row>
    <row r="38" spans="2:23" ht="12" customHeight="1">
      <c r="B38" s="3"/>
      <c r="C38" s="5" t="s">
        <v>71</v>
      </c>
      <c r="D38" s="6">
        <f t="shared" si="1"/>
        <v>124</v>
      </c>
      <c r="E38" s="6">
        <v>260</v>
      </c>
      <c r="F38" s="6" t="s">
        <v>110</v>
      </c>
      <c r="G38" s="6" t="s">
        <v>110</v>
      </c>
      <c r="H38" s="6">
        <v>25</v>
      </c>
      <c r="I38" s="6">
        <v>28</v>
      </c>
      <c r="J38" s="6">
        <v>4</v>
      </c>
      <c r="K38" s="6">
        <v>15</v>
      </c>
      <c r="L38" s="6">
        <v>69</v>
      </c>
      <c r="M38" s="6">
        <v>109</v>
      </c>
      <c r="N38" s="6">
        <v>1</v>
      </c>
      <c r="O38" s="6" t="s">
        <v>113</v>
      </c>
      <c r="P38" s="6" t="s">
        <v>110</v>
      </c>
      <c r="Q38" s="6" t="s">
        <v>110</v>
      </c>
      <c r="R38" s="6">
        <v>1</v>
      </c>
      <c r="S38" s="6" t="s">
        <v>113</v>
      </c>
      <c r="T38" s="6" t="s">
        <v>110</v>
      </c>
      <c r="U38" s="6" t="s">
        <v>110</v>
      </c>
      <c r="V38" s="6">
        <v>24</v>
      </c>
      <c r="W38" s="6">
        <v>105</v>
      </c>
    </row>
    <row r="39" spans="2:23" ht="12" customHeight="1">
      <c r="B39" s="3"/>
      <c r="C39" s="5" t="s">
        <v>72</v>
      </c>
      <c r="D39" s="6">
        <f t="shared" si="1"/>
        <v>73</v>
      </c>
      <c r="E39" s="6">
        <v>287</v>
      </c>
      <c r="F39" s="6">
        <v>2</v>
      </c>
      <c r="G39" s="6" t="s">
        <v>113</v>
      </c>
      <c r="H39" s="6">
        <v>8</v>
      </c>
      <c r="I39" s="6">
        <v>9</v>
      </c>
      <c r="J39" s="6">
        <v>6</v>
      </c>
      <c r="K39" s="6">
        <v>20</v>
      </c>
      <c r="L39" s="6">
        <v>34</v>
      </c>
      <c r="M39" s="6">
        <v>52</v>
      </c>
      <c r="N39" s="6">
        <v>2</v>
      </c>
      <c r="O39" s="6" t="s">
        <v>113</v>
      </c>
      <c r="P39" s="6" t="s">
        <v>110</v>
      </c>
      <c r="Q39" s="6" t="s">
        <v>110</v>
      </c>
      <c r="R39" s="6">
        <v>3</v>
      </c>
      <c r="S39" s="6" t="s">
        <v>113</v>
      </c>
      <c r="T39" s="6" t="s">
        <v>110</v>
      </c>
      <c r="U39" s="6" t="s">
        <v>110</v>
      </c>
      <c r="V39" s="6">
        <v>18</v>
      </c>
      <c r="W39" s="6">
        <v>55</v>
      </c>
    </row>
    <row r="40" spans="2:23" ht="12" customHeight="1">
      <c r="B40" s="3"/>
      <c r="C40" s="5" t="s">
        <v>73</v>
      </c>
      <c r="D40" s="6">
        <f t="shared" si="1"/>
        <v>268</v>
      </c>
      <c r="E40" s="6">
        <v>1692</v>
      </c>
      <c r="F40" s="6" t="s">
        <v>110</v>
      </c>
      <c r="G40" s="6" t="s">
        <v>110</v>
      </c>
      <c r="H40" s="6">
        <v>8</v>
      </c>
      <c r="I40" s="6">
        <v>45</v>
      </c>
      <c r="J40" s="6">
        <v>9</v>
      </c>
      <c r="K40" s="6">
        <v>49</v>
      </c>
      <c r="L40" s="6">
        <v>116</v>
      </c>
      <c r="M40" s="6">
        <v>524</v>
      </c>
      <c r="N40" s="6">
        <v>3</v>
      </c>
      <c r="O40" s="6" t="s">
        <v>113</v>
      </c>
      <c r="P40" s="6">
        <v>1</v>
      </c>
      <c r="Q40" s="6" t="s">
        <v>113</v>
      </c>
      <c r="R40" s="6">
        <v>6</v>
      </c>
      <c r="S40" s="6">
        <v>96</v>
      </c>
      <c r="T40" s="6">
        <v>1</v>
      </c>
      <c r="U40" s="6" t="s">
        <v>113</v>
      </c>
      <c r="V40" s="6">
        <v>124</v>
      </c>
      <c r="W40" s="6">
        <v>955</v>
      </c>
    </row>
    <row r="41" spans="2:23" ht="12" customHeight="1">
      <c r="B41" s="3"/>
      <c r="C41" s="5" t="s">
        <v>74</v>
      </c>
      <c r="D41" s="6">
        <f t="shared" si="1"/>
        <v>140</v>
      </c>
      <c r="E41" s="6">
        <f>SUM(G41,I41,K41,M41,O41,Q41,S41,U41,W41)</f>
        <v>343</v>
      </c>
      <c r="F41" s="6" t="s">
        <v>110</v>
      </c>
      <c r="G41" s="6" t="s">
        <v>110</v>
      </c>
      <c r="H41" s="6">
        <v>16</v>
      </c>
      <c r="I41" s="6">
        <v>27</v>
      </c>
      <c r="J41" s="6">
        <v>14</v>
      </c>
      <c r="K41" s="6">
        <v>48</v>
      </c>
      <c r="L41" s="6">
        <v>80</v>
      </c>
      <c r="M41" s="6">
        <v>134</v>
      </c>
      <c r="N41" s="6" t="s">
        <v>110</v>
      </c>
      <c r="O41" s="6" t="s">
        <v>110</v>
      </c>
      <c r="P41" s="6" t="s">
        <v>110</v>
      </c>
      <c r="Q41" s="6" t="s">
        <v>110</v>
      </c>
      <c r="R41" s="6">
        <v>2</v>
      </c>
      <c r="S41" s="6" t="s">
        <v>113</v>
      </c>
      <c r="T41" s="6" t="s">
        <v>110</v>
      </c>
      <c r="U41" s="6" t="s">
        <v>110</v>
      </c>
      <c r="V41" s="6">
        <v>28</v>
      </c>
      <c r="W41" s="6">
        <v>134</v>
      </c>
    </row>
    <row r="42" spans="2:23" ht="12" customHeight="1">
      <c r="B42" s="3"/>
      <c r="C42" s="5" t="s">
        <v>35</v>
      </c>
      <c r="D42" s="6">
        <f t="shared" si="1"/>
        <v>282</v>
      </c>
      <c r="E42" s="6">
        <v>634</v>
      </c>
      <c r="F42" s="6" t="s">
        <v>110</v>
      </c>
      <c r="G42" s="6" t="s">
        <v>110</v>
      </c>
      <c r="H42" s="6">
        <v>33</v>
      </c>
      <c r="I42" s="6">
        <v>65</v>
      </c>
      <c r="J42" s="6">
        <v>33</v>
      </c>
      <c r="K42" s="6">
        <v>111</v>
      </c>
      <c r="L42" s="6">
        <v>164</v>
      </c>
      <c r="M42" s="6">
        <v>259</v>
      </c>
      <c r="N42" s="6">
        <v>2</v>
      </c>
      <c r="O42" s="6" t="s">
        <v>113</v>
      </c>
      <c r="P42" s="6" t="s">
        <v>110</v>
      </c>
      <c r="Q42" s="6" t="s">
        <v>110</v>
      </c>
      <c r="R42" s="6">
        <v>1</v>
      </c>
      <c r="S42" s="6" t="s">
        <v>113</v>
      </c>
      <c r="T42" s="6" t="s">
        <v>110</v>
      </c>
      <c r="U42" s="6" t="s">
        <v>110</v>
      </c>
      <c r="V42" s="6">
        <v>49</v>
      </c>
      <c r="W42" s="6">
        <v>172</v>
      </c>
    </row>
    <row r="43" spans="2:23" ht="12" customHeight="1">
      <c r="B43" s="16" t="s">
        <v>75</v>
      </c>
      <c r="C43" s="16"/>
      <c r="D43" s="6">
        <f t="shared" si="1"/>
        <v>2128</v>
      </c>
      <c r="E43" s="6">
        <v>8616</v>
      </c>
      <c r="F43" s="6">
        <f>SUM(F44:F49)</f>
        <v>40</v>
      </c>
      <c r="G43" s="6">
        <v>218</v>
      </c>
      <c r="H43" s="6">
        <f aca="true" t="shared" si="5" ref="H43:W43">SUM(H44:H49)</f>
        <v>114</v>
      </c>
      <c r="I43" s="6">
        <f t="shared" si="5"/>
        <v>523</v>
      </c>
      <c r="J43" s="6">
        <f t="shared" si="5"/>
        <v>185</v>
      </c>
      <c r="K43" s="6">
        <f t="shared" si="5"/>
        <v>2911</v>
      </c>
      <c r="L43" s="6">
        <f t="shared" si="5"/>
        <v>1188</v>
      </c>
      <c r="M43" s="6">
        <f t="shared" si="5"/>
        <v>2663</v>
      </c>
      <c r="N43" s="6">
        <f t="shared" si="5"/>
        <v>20</v>
      </c>
      <c r="O43" s="6">
        <v>109</v>
      </c>
      <c r="P43" s="6" t="s">
        <v>110</v>
      </c>
      <c r="Q43" s="6" t="s">
        <v>110</v>
      </c>
      <c r="R43" s="6">
        <f t="shared" si="5"/>
        <v>40</v>
      </c>
      <c r="S43" s="6">
        <v>407</v>
      </c>
      <c r="T43" s="6">
        <f t="shared" si="5"/>
        <v>2</v>
      </c>
      <c r="U43" s="6" t="s">
        <v>113</v>
      </c>
      <c r="V43" s="6">
        <f t="shared" si="5"/>
        <v>539</v>
      </c>
      <c r="W43" s="6">
        <f t="shared" si="5"/>
        <v>1750</v>
      </c>
    </row>
    <row r="44" spans="2:23" ht="12" customHeight="1">
      <c r="B44" s="3"/>
      <c r="C44" s="5" t="s">
        <v>36</v>
      </c>
      <c r="D44" s="6">
        <f t="shared" si="1"/>
        <v>553</v>
      </c>
      <c r="E44" s="6">
        <f>SUM(G44,I44,K44,M44,O44,Q44,S44,U44,W44)</f>
        <v>3147</v>
      </c>
      <c r="F44" s="6">
        <v>2</v>
      </c>
      <c r="G44" s="6" t="s">
        <v>113</v>
      </c>
      <c r="H44" s="6">
        <v>14</v>
      </c>
      <c r="I44" s="6">
        <v>81</v>
      </c>
      <c r="J44" s="6">
        <v>45</v>
      </c>
      <c r="K44" s="6">
        <v>1691</v>
      </c>
      <c r="L44" s="6">
        <v>342</v>
      </c>
      <c r="M44" s="6">
        <v>781</v>
      </c>
      <c r="N44" s="6">
        <v>7</v>
      </c>
      <c r="O44" s="6">
        <v>42</v>
      </c>
      <c r="P44" s="6" t="s">
        <v>110</v>
      </c>
      <c r="Q44" s="6" t="s">
        <v>110</v>
      </c>
      <c r="R44" s="6">
        <v>8</v>
      </c>
      <c r="S44" s="6">
        <v>107</v>
      </c>
      <c r="T44" s="6" t="s">
        <v>110</v>
      </c>
      <c r="U44" s="6" t="s">
        <v>110</v>
      </c>
      <c r="V44" s="6">
        <v>135</v>
      </c>
      <c r="W44" s="6">
        <v>445</v>
      </c>
    </row>
    <row r="45" spans="2:23" ht="12" customHeight="1">
      <c r="B45" s="3"/>
      <c r="C45" s="5" t="s">
        <v>37</v>
      </c>
      <c r="D45" s="6">
        <f t="shared" si="1"/>
        <v>466</v>
      </c>
      <c r="E45" s="6">
        <f>SUM(G45,I45,K45,M45,O45,Q45,S45,U45,W45)</f>
        <v>1845</v>
      </c>
      <c r="F45" s="6">
        <v>35</v>
      </c>
      <c r="G45" s="6">
        <v>92</v>
      </c>
      <c r="H45" s="6">
        <v>21</v>
      </c>
      <c r="I45" s="6">
        <v>151</v>
      </c>
      <c r="J45" s="6">
        <v>34</v>
      </c>
      <c r="K45" s="6">
        <v>345</v>
      </c>
      <c r="L45" s="6">
        <v>244</v>
      </c>
      <c r="M45" s="6">
        <v>663</v>
      </c>
      <c r="N45" s="6">
        <v>4</v>
      </c>
      <c r="O45" s="6">
        <v>23</v>
      </c>
      <c r="P45" s="6" t="s">
        <v>110</v>
      </c>
      <c r="Q45" s="6" t="s">
        <v>110</v>
      </c>
      <c r="R45" s="6">
        <v>8</v>
      </c>
      <c r="S45" s="6">
        <v>131</v>
      </c>
      <c r="T45" s="6">
        <v>1</v>
      </c>
      <c r="U45" s="6" t="s">
        <v>113</v>
      </c>
      <c r="V45" s="6">
        <v>119</v>
      </c>
      <c r="W45" s="6">
        <v>440</v>
      </c>
    </row>
    <row r="46" spans="2:23" ht="12" customHeight="1">
      <c r="B46" s="3"/>
      <c r="C46" s="5" t="s">
        <v>76</v>
      </c>
      <c r="D46" s="6">
        <f t="shared" si="1"/>
        <v>704</v>
      </c>
      <c r="E46" s="6">
        <v>2427</v>
      </c>
      <c r="F46" s="6">
        <v>3</v>
      </c>
      <c r="G46" s="6" t="s">
        <v>113</v>
      </c>
      <c r="H46" s="6">
        <v>51</v>
      </c>
      <c r="I46" s="6">
        <v>222</v>
      </c>
      <c r="J46" s="6">
        <v>91</v>
      </c>
      <c r="K46" s="6">
        <v>792</v>
      </c>
      <c r="L46" s="6">
        <v>360</v>
      </c>
      <c r="M46" s="6">
        <v>713</v>
      </c>
      <c r="N46" s="6">
        <v>4</v>
      </c>
      <c r="O46" s="6">
        <v>26</v>
      </c>
      <c r="P46" s="6" t="s">
        <v>110</v>
      </c>
      <c r="Q46" s="6" t="s">
        <v>110</v>
      </c>
      <c r="R46" s="6">
        <v>10</v>
      </c>
      <c r="S46" s="6">
        <v>74</v>
      </c>
      <c r="T46" s="6">
        <v>1</v>
      </c>
      <c r="U46" s="6" t="s">
        <v>113</v>
      </c>
      <c r="V46" s="6">
        <v>184</v>
      </c>
      <c r="W46" s="6">
        <v>524</v>
      </c>
    </row>
    <row r="47" spans="2:23" ht="12" customHeight="1">
      <c r="B47" s="3"/>
      <c r="C47" s="5" t="s">
        <v>38</v>
      </c>
      <c r="D47" s="6">
        <f t="shared" si="1"/>
        <v>235</v>
      </c>
      <c r="E47" s="6">
        <f>SUM(G47,I47,K47,M47,O47,Q47,S47,U47,W47)</f>
        <v>628</v>
      </c>
      <c r="F47" s="6" t="s">
        <v>110</v>
      </c>
      <c r="G47" s="6" t="s">
        <v>110</v>
      </c>
      <c r="H47" s="6">
        <v>22</v>
      </c>
      <c r="I47" s="6">
        <v>56</v>
      </c>
      <c r="J47" s="6">
        <v>10</v>
      </c>
      <c r="K47" s="6">
        <v>54</v>
      </c>
      <c r="L47" s="6">
        <v>143</v>
      </c>
      <c r="M47" s="6">
        <v>276</v>
      </c>
      <c r="N47" s="6">
        <v>3</v>
      </c>
      <c r="O47" s="6" t="s">
        <v>113</v>
      </c>
      <c r="P47" s="6" t="s">
        <v>110</v>
      </c>
      <c r="Q47" s="6" t="s">
        <v>110</v>
      </c>
      <c r="R47" s="6">
        <v>5</v>
      </c>
      <c r="S47" s="6">
        <v>68</v>
      </c>
      <c r="T47" s="6" t="s">
        <v>110</v>
      </c>
      <c r="U47" s="6" t="s">
        <v>110</v>
      </c>
      <c r="V47" s="6">
        <v>52</v>
      </c>
      <c r="W47" s="6">
        <v>174</v>
      </c>
    </row>
    <row r="48" spans="2:23" ht="12" customHeight="1">
      <c r="B48" s="3"/>
      <c r="C48" s="5" t="s">
        <v>77</v>
      </c>
      <c r="D48" s="6">
        <f t="shared" si="1"/>
        <v>69</v>
      </c>
      <c r="E48" s="6">
        <v>193</v>
      </c>
      <c r="F48" s="6" t="s">
        <v>110</v>
      </c>
      <c r="G48" s="6" t="s">
        <v>110</v>
      </c>
      <c r="H48" s="6">
        <v>5</v>
      </c>
      <c r="I48" s="6">
        <v>13</v>
      </c>
      <c r="J48" s="6">
        <v>4</v>
      </c>
      <c r="K48" s="6">
        <v>29</v>
      </c>
      <c r="L48" s="6">
        <v>40</v>
      </c>
      <c r="M48" s="6">
        <v>68</v>
      </c>
      <c r="N48" s="6">
        <v>1</v>
      </c>
      <c r="O48" s="6" t="s">
        <v>113</v>
      </c>
      <c r="P48" s="6" t="s">
        <v>110</v>
      </c>
      <c r="Q48" s="6" t="s">
        <v>110</v>
      </c>
      <c r="R48" s="6">
        <v>3</v>
      </c>
      <c r="S48" s="6" t="s">
        <v>113</v>
      </c>
      <c r="T48" s="11" t="s">
        <v>110</v>
      </c>
      <c r="U48" s="6" t="s">
        <v>110</v>
      </c>
      <c r="V48" s="6">
        <v>16</v>
      </c>
      <c r="W48" s="6">
        <v>54</v>
      </c>
    </row>
    <row r="49" spans="2:23" ht="12" customHeight="1">
      <c r="B49" s="3"/>
      <c r="C49" s="5" t="s">
        <v>78</v>
      </c>
      <c r="D49" s="6">
        <f t="shared" si="1"/>
        <v>101</v>
      </c>
      <c r="E49" s="6">
        <v>310</v>
      </c>
      <c r="F49" s="6" t="s">
        <v>110</v>
      </c>
      <c r="G49" s="6" t="s">
        <v>110</v>
      </c>
      <c r="H49" s="6">
        <v>1</v>
      </c>
      <c r="I49" s="6" t="s">
        <v>113</v>
      </c>
      <c r="J49" s="6">
        <v>1</v>
      </c>
      <c r="K49" s="6" t="s">
        <v>113</v>
      </c>
      <c r="L49" s="6">
        <v>59</v>
      </c>
      <c r="M49" s="6">
        <v>162</v>
      </c>
      <c r="N49" s="6">
        <v>1</v>
      </c>
      <c r="O49" s="6" t="s">
        <v>113</v>
      </c>
      <c r="P49" s="6" t="s">
        <v>110</v>
      </c>
      <c r="Q49" s="6" t="s">
        <v>110</v>
      </c>
      <c r="R49" s="6">
        <v>6</v>
      </c>
      <c r="S49" s="6">
        <v>27</v>
      </c>
      <c r="T49" s="6" t="s">
        <v>110</v>
      </c>
      <c r="U49" s="6" t="s">
        <v>110</v>
      </c>
      <c r="V49" s="6">
        <v>33</v>
      </c>
      <c r="W49" s="6">
        <v>113</v>
      </c>
    </row>
    <row r="50" spans="2:23" ht="12" customHeight="1">
      <c r="B50" s="16" t="s">
        <v>39</v>
      </c>
      <c r="C50" s="16"/>
      <c r="D50" s="6">
        <f t="shared" si="1"/>
        <v>1735</v>
      </c>
      <c r="E50" s="6">
        <f>SUM(G50,I50,K50,M50,O50,Q50,S50,U50,W50)</f>
        <v>6664</v>
      </c>
      <c r="F50" s="6">
        <f>SUM(F51:F57)</f>
        <v>13</v>
      </c>
      <c r="G50" s="6">
        <v>86</v>
      </c>
      <c r="H50" s="6">
        <f aca="true" t="shared" si="6" ref="H50:W50">SUM(H51:H57)</f>
        <v>129</v>
      </c>
      <c r="I50" s="6">
        <f t="shared" si="6"/>
        <v>422</v>
      </c>
      <c r="J50" s="6">
        <f t="shared" si="6"/>
        <v>203</v>
      </c>
      <c r="K50" s="6">
        <f t="shared" si="6"/>
        <v>2288</v>
      </c>
      <c r="L50" s="6">
        <f t="shared" si="6"/>
        <v>888</v>
      </c>
      <c r="M50" s="6">
        <f t="shared" si="6"/>
        <v>1805</v>
      </c>
      <c r="N50" s="6">
        <f t="shared" si="6"/>
        <v>16</v>
      </c>
      <c r="O50" s="6">
        <v>123</v>
      </c>
      <c r="P50" s="6" t="s">
        <v>110</v>
      </c>
      <c r="Q50" s="6" t="s">
        <v>110</v>
      </c>
      <c r="R50" s="6">
        <f t="shared" si="6"/>
        <v>51</v>
      </c>
      <c r="S50" s="6">
        <v>377</v>
      </c>
      <c r="T50" s="6">
        <f t="shared" si="6"/>
        <v>3</v>
      </c>
      <c r="U50" s="6" t="s">
        <v>113</v>
      </c>
      <c r="V50" s="6">
        <f t="shared" si="6"/>
        <v>432</v>
      </c>
      <c r="W50" s="6">
        <f t="shared" si="6"/>
        <v>1563</v>
      </c>
    </row>
    <row r="51" spans="2:23" ht="12" customHeight="1">
      <c r="B51" s="13"/>
      <c r="C51" s="5" t="s">
        <v>79</v>
      </c>
      <c r="D51" s="6">
        <f t="shared" si="1"/>
        <v>81</v>
      </c>
      <c r="E51" s="6">
        <v>168</v>
      </c>
      <c r="F51" s="6" t="s">
        <v>110</v>
      </c>
      <c r="G51" s="6" t="s">
        <v>110</v>
      </c>
      <c r="H51" s="6">
        <v>12</v>
      </c>
      <c r="I51" s="6">
        <v>14</v>
      </c>
      <c r="J51" s="6">
        <v>6</v>
      </c>
      <c r="K51" s="6">
        <v>12</v>
      </c>
      <c r="L51" s="6">
        <v>38</v>
      </c>
      <c r="M51" s="6">
        <v>66</v>
      </c>
      <c r="N51" s="6">
        <v>1</v>
      </c>
      <c r="O51" s="6" t="s">
        <v>113</v>
      </c>
      <c r="P51" s="6" t="s">
        <v>110</v>
      </c>
      <c r="Q51" s="6" t="s">
        <v>110</v>
      </c>
      <c r="R51" s="6">
        <v>3</v>
      </c>
      <c r="S51" s="6" t="s">
        <v>113</v>
      </c>
      <c r="T51" s="6" t="s">
        <v>110</v>
      </c>
      <c r="U51" s="6" t="s">
        <v>110</v>
      </c>
      <c r="V51" s="6">
        <v>21</v>
      </c>
      <c r="W51" s="2">
        <v>67</v>
      </c>
    </row>
    <row r="52" spans="2:23" ht="12" customHeight="1">
      <c r="B52" s="3"/>
      <c r="C52" s="5" t="s">
        <v>80</v>
      </c>
      <c r="D52" s="6">
        <f t="shared" si="1"/>
        <v>105</v>
      </c>
      <c r="E52" s="6">
        <v>310</v>
      </c>
      <c r="F52" s="6" t="s">
        <v>110</v>
      </c>
      <c r="G52" s="6" t="s">
        <v>110</v>
      </c>
      <c r="H52" s="6">
        <v>11</v>
      </c>
      <c r="I52" s="6">
        <v>18</v>
      </c>
      <c r="J52" s="6">
        <v>6</v>
      </c>
      <c r="K52" s="6">
        <v>29</v>
      </c>
      <c r="L52" s="6">
        <v>54</v>
      </c>
      <c r="M52" s="6">
        <v>115</v>
      </c>
      <c r="N52" s="6">
        <v>1</v>
      </c>
      <c r="O52" s="6" t="s">
        <v>113</v>
      </c>
      <c r="P52" s="6" t="s">
        <v>110</v>
      </c>
      <c r="Q52" s="6" t="s">
        <v>110</v>
      </c>
      <c r="R52" s="6">
        <v>1</v>
      </c>
      <c r="S52" s="6" t="s">
        <v>113</v>
      </c>
      <c r="T52" s="6">
        <v>1</v>
      </c>
      <c r="U52" s="6" t="s">
        <v>113</v>
      </c>
      <c r="V52" s="6">
        <v>31</v>
      </c>
      <c r="W52" s="6">
        <v>136</v>
      </c>
    </row>
    <row r="53" spans="2:23" ht="12" customHeight="1">
      <c r="B53" s="3"/>
      <c r="C53" s="5" t="s">
        <v>40</v>
      </c>
      <c r="D53" s="6">
        <f t="shared" si="1"/>
        <v>821</v>
      </c>
      <c r="E53" s="6">
        <v>3585</v>
      </c>
      <c r="F53" s="6">
        <v>2</v>
      </c>
      <c r="G53" s="6" t="s">
        <v>113</v>
      </c>
      <c r="H53" s="6">
        <v>71</v>
      </c>
      <c r="I53" s="6">
        <v>319</v>
      </c>
      <c r="J53" s="6">
        <v>104</v>
      </c>
      <c r="K53" s="6">
        <v>1291</v>
      </c>
      <c r="L53" s="6">
        <v>409</v>
      </c>
      <c r="M53" s="6">
        <v>898</v>
      </c>
      <c r="N53" s="6">
        <v>6</v>
      </c>
      <c r="O53" s="6">
        <v>80</v>
      </c>
      <c r="P53" s="6" t="s">
        <v>110</v>
      </c>
      <c r="Q53" s="6" t="s">
        <v>110</v>
      </c>
      <c r="R53" s="6">
        <v>26</v>
      </c>
      <c r="S53" s="6">
        <v>255</v>
      </c>
      <c r="T53" s="6">
        <v>1</v>
      </c>
      <c r="U53" s="6" t="s">
        <v>113</v>
      </c>
      <c r="V53" s="6">
        <v>202</v>
      </c>
      <c r="W53" s="6">
        <v>721</v>
      </c>
    </row>
    <row r="54" spans="2:23" ht="12" customHeight="1">
      <c r="B54" s="3"/>
      <c r="C54" s="5" t="s">
        <v>81</v>
      </c>
      <c r="D54" s="6">
        <f t="shared" si="1"/>
        <v>225</v>
      </c>
      <c r="E54" s="6">
        <v>784</v>
      </c>
      <c r="F54" s="6">
        <v>2</v>
      </c>
      <c r="G54" s="6" t="s">
        <v>113</v>
      </c>
      <c r="H54" s="6">
        <v>8</v>
      </c>
      <c r="I54" s="6">
        <v>15</v>
      </c>
      <c r="J54" s="6">
        <v>29</v>
      </c>
      <c r="K54" s="6">
        <v>234</v>
      </c>
      <c r="L54" s="6">
        <v>118</v>
      </c>
      <c r="M54" s="6">
        <v>224</v>
      </c>
      <c r="N54" s="6">
        <v>3</v>
      </c>
      <c r="O54" s="6" t="s">
        <v>113</v>
      </c>
      <c r="P54" s="6" t="s">
        <v>110</v>
      </c>
      <c r="Q54" s="6" t="s">
        <v>110</v>
      </c>
      <c r="R54" s="6">
        <v>6</v>
      </c>
      <c r="S54" s="6">
        <v>41</v>
      </c>
      <c r="T54" s="6" t="s">
        <v>110</v>
      </c>
      <c r="U54" s="6" t="s">
        <v>110</v>
      </c>
      <c r="V54" s="6">
        <v>59</v>
      </c>
      <c r="W54" s="6">
        <v>228</v>
      </c>
    </row>
    <row r="55" spans="2:23" ht="12" customHeight="1">
      <c r="B55" s="3"/>
      <c r="C55" s="5" t="s">
        <v>82</v>
      </c>
      <c r="D55" s="6">
        <f t="shared" si="1"/>
        <v>277</v>
      </c>
      <c r="E55" s="6">
        <v>936</v>
      </c>
      <c r="F55" s="6">
        <v>9</v>
      </c>
      <c r="G55" s="6">
        <v>38</v>
      </c>
      <c r="H55" s="6">
        <v>11</v>
      </c>
      <c r="I55" s="6">
        <v>25</v>
      </c>
      <c r="J55" s="6">
        <v>25</v>
      </c>
      <c r="K55" s="6">
        <v>312</v>
      </c>
      <c r="L55" s="6">
        <v>150</v>
      </c>
      <c r="M55" s="6">
        <v>259</v>
      </c>
      <c r="N55" s="6">
        <v>2</v>
      </c>
      <c r="O55" s="6" t="s">
        <v>113</v>
      </c>
      <c r="P55" s="6" t="s">
        <v>110</v>
      </c>
      <c r="Q55" s="6" t="s">
        <v>110</v>
      </c>
      <c r="R55" s="6">
        <v>9</v>
      </c>
      <c r="S55" s="6">
        <v>43</v>
      </c>
      <c r="T55" s="6">
        <v>1</v>
      </c>
      <c r="U55" s="6" t="s">
        <v>113</v>
      </c>
      <c r="V55" s="6">
        <v>70</v>
      </c>
      <c r="W55" s="6">
        <v>236</v>
      </c>
    </row>
    <row r="56" spans="2:23" ht="12" customHeight="1">
      <c r="B56" s="3"/>
      <c r="C56" s="5" t="s">
        <v>83</v>
      </c>
      <c r="D56" s="6">
        <f t="shared" si="1"/>
        <v>136</v>
      </c>
      <c r="E56" s="6">
        <v>667</v>
      </c>
      <c r="F56" s="6" t="s">
        <v>110</v>
      </c>
      <c r="G56" s="6" t="s">
        <v>110</v>
      </c>
      <c r="H56" s="6">
        <v>6</v>
      </c>
      <c r="I56" s="6">
        <v>18</v>
      </c>
      <c r="J56" s="6">
        <v>29</v>
      </c>
      <c r="K56" s="6">
        <v>387</v>
      </c>
      <c r="L56" s="6">
        <v>73</v>
      </c>
      <c r="M56" s="6">
        <v>155</v>
      </c>
      <c r="N56" s="6">
        <v>1</v>
      </c>
      <c r="O56" s="6" t="s">
        <v>113</v>
      </c>
      <c r="P56" s="6" t="s">
        <v>110</v>
      </c>
      <c r="Q56" s="6" t="s">
        <v>110</v>
      </c>
      <c r="R56" s="6">
        <v>4</v>
      </c>
      <c r="S56" s="6">
        <v>18</v>
      </c>
      <c r="T56" s="6" t="s">
        <v>110</v>
      </c>
      <c r="U56" s="6" t="s">
        <v>110</v>
      </c>
      <c r="V56" s="6">
        <v>23</v>
      </c>
      <c r="W56" s="6">
        <v>86</v>
      </c>
    </row>
    <row r="57" spans="2:23" ht="12" customHeight="1">
      <c r="B57" s="3"/>
      <c r="C57" s="5" t="s">
        <v>84</v>
      </c>
      <c r="D57" s="6">
        <f t="shared" si="1"/>
        <v>90</v>
      </c>
      <c r="E57" s="6">
        <v>224</v>
      </c>
      <c r="F57" s="6" t="s">
        <v>110</v>
      </c>
      <c r="G57" s="6" t="s">
        <v>110</v>
      </c>
      <c r="H57" s="6">
        <v>10</v>
      </c>
      <c r="I57" s="6">
        <v>13</v>
      </c>
      <c r="J57" s="6">
        <v>4</v>
      </c>
      <c r="K57" s="6">
        <v>23</v>
      </c>
      <c r="L57" s="6">
        <v>46</v>
      </c>
      <c r="M57" s="6">
        <v>88</v>
      </c>
      <c r="N57" s="6">
        <v>2</v>
      </c>
      <c r="O57" s="6" t="s">
        <v>113</v>
      </c>
      <c r="P57" s="6" t="s">
        <v>110</v>
      </c>
      <c r="Q57" s="6" t="s">
        <v>110</v>
      </c>
      <c r="R57" s="6">
        <v>2</v>
      </c>
      <c r="S57" s="6" t="s">
        <v>113</v>
      </c>
      <c r="T57" s="6" t="s">
        <v>110</v>
      </c>
      <c r="U57" s="6" t="s">
        <v>110</v>
      </c>
      <c r="V57" s="6">
        <v>26</v>
      </c>
      <c r="W57" s="6">
        <v>89</v>
      </c>
    </row>
    <row r="58" spans="2:23" ht="12" customHeight="1">
      <c r="B58" s="16" t="s">
        <v>85</v>
      </c>
      <c r="C58" s="16"/>
      <c r="D58" s="6">
        <f t="shared" si="1"/>
        <v>1941</v>
      </c>
      <c r="E58" s="6">
        <v>10202</v>
      </c>
      <c r="F58" s="6">
        <f>SUM(F59:F60)</f>
        <v>13</v>
      </c>
      <c r="G58" s="6">
        <f aca="true" t="shared" si="7" ref="G58:W58">SUM(G59:G60)</f>
        <v>408</v>
      </c>
      <c r="H58" s="6">
        <f t="shared" si="7"/>
        <v>87</v>
      </c>
      <c r="I58" s="6">
        <f t="shared" si="7"/>
        <v>582</v>
      </c>
      <c r="J58" s="6">
        <f t="shared" si="7"/>
        <v>170</v>
      </c>
      <c r="K58" s="6">
        <f t="shared" si="7"/>
        <v>2936</v>
      </c>
      <c r="L58" s="6">
        <f t="shared" si="7"/>
        <v>1118</v>
      </c>
      <c r="M58" s="6">
        <f t="shared" si="7"/>
        <v>2749</v>
      </c>
      <c r="N58" s="6">
        <f t="shared" si="7"/>
        <v>23</v>
      </c>
      <c r="O58" s="6">
        <f t="shared" si="7"/>
        <v>131</v>
      </c>
      <c r="P58" s="6">
        <f t="shared" si="7"/>
        <v>1</v>
      </c>
      <c r="Q58" s="6" t="s">
        <v>113</v>
      </c>
      <c r="R58" s="6">
        <f t="shared" si="7"/>
        <v>47</v>
      </c>
      <c r="S58" s="6">
        <f t="shared" si="7"/>
        <v>1236</v>
      </c>
      <c r="T58" s="6">
        <f t="shared" si="7"/>
        <v>1</v>
      </c>
      <c r="U58" s="6" t="s">
        <v>113</v>
      </c>
      <c r="V58" s="6">
        <f t="shared" si="7"/>
        <v>481</v>
      </c>
      <c r="W58" s="6">
        <f t="shared" si="7"/>
        <v>2083</v>
      </c>
    </row>
    <row r="59" spans="2:23" ht="12" customHeight="1">
      <c r="B59" s="13"/>
      <c r="C59" s="5" t="s">
        <v>86</v>
      </c>
      <c r="D59" s="6">
        <f t="shared" si="1"/>
        <v>1278</v>
      </c>
      <c r="E59" s="6">
        <v>6657</v>
      </c>
      <c r="F59" s="6">
        <v>7</v>
      </c>
      <c r="G59" s="6">
        <v>209</v>
      </c>
      <c r="H59" s="6">
        <v>69</v>
      </c>
      <c r="I59" s="6">
        <v>249</v>
      </c>
      <c r="J59" s="6">
        <v>125</v>
      </c>
      <c r="K59" s="6">
        <v>2269</v>
      </c>
      <c r="L59" s="6">
        <v>706</v>
      </c>
      <c r="M59" s="6">
        <v>1772</v>
      </c>
      <c r="N59" s="6">
        <v>16</v>
      </c>
      <c r="O59" s="6">
        <v>92</v>
      </c>
      <c r="P59" s="6">
        <v>1</v>
      </c>
      <c r="Q59" s="6" t="s">
        <v>113</v>
      </c>
      <c r="R59" s="6">
        <v>30</v>
      </c>
      <c r="S59" s="6">
        <v>595</v>
      </c>
      <c r="T59" s="6">
        <v>1</v>
      </c>
      <c r="U59" s="6" t="s">
        <v>113</v>
      </c>
      <c r="V59" s="2">
        <v>323</v>
      </c>
      <c r="W59" s="6">
        <v>1394</v>
      </c>
    </row>
    <row r="60" spans="2:23" ht="12" customHeight="1">
      <c r="B60" s="3"/>
      <c r="C60" s="5" t="s">
        <v>87</v>
      </c>
      <c r="D60" s="6">
        <f t="shared" si="1"/>
        <v>663</v>
      </c>
      <c r="E60" s="6">
        <f>SUM(G60,I60,K60,M60,O60,Q60,S60,U60,W60)</f>
        <v>3545</v>
      </c>
      <c r="F60" s="6">
        <v>6</v>
      </c>
      <c r="G60" s="6">
        <v>199</v>
      </c>
      <c r="H60" s="6">
        <v>18</v>
      </c>
      <c r="I60" s="6">
        <v>333</v>
      </c>
      <c r="J60" s="6">
        <v>45</v>
      </c>
      <c r="K60" s="6">
        <v>667</v>
      </c>
      <c r="L60" s="6">
        <v>412</v>
      </c>
      <c r="M60" s="6">
        <v>977</v>
      </c>
      <c r="N60" s="6">
        <v>7</v>
      </c>
      <c r="O60" s="6">
        <v>39</v>
      </c>
      <c r="P60" s="6" t="s">
        <v>110</v>
      </c>
      <c r="Q60" s="6" t="s">
        <v>110</v>
      </c>
      <c r="R60" s="6">
        <v>17</v>
      </c>
      <c r="S60" s="6">
        <v>641</v>
      </c>
      <c r="T60" s="6" t="s">
        <v>110</v>
      </c>
      <c r="U60" s="6" t="s">
        <v>110</v>
      </c>
      <c r="V60" s="6">
        <v>158</v>
      </c>
      <c r="W60" s="2">
        <v>689</v>
      </c>
    </row>
    <row r="61" spans="2:23" ht="12" customHeight="1">
      <c r="B61" s="16" t="s">
        <v>41</v>
      </c>
      <c r="C61" s="16"/>
      <c r="D61" s="6">
        <f t="shared" si="1"/>
        <v>2899</v>
      </c>
      <c r="E61" s="6">
        <v>14193</v>
      </c>
      <c r="F61" s="6">
        <f>SUM(F62:F69)</f>
        <v>13</v>
      </c>
      <c r="G61" s="6">
        <v>2677</v>
      </c>
      <c r="H61" s="6">
        <f aca="true" t="shared" si="8" ref="H61:W61">SUM(H62:H69)</f>
        <v>300</v>
      </c>
      <c r="I61" s="6">
        <f t="shared" si="8"/>
        <v>1453</v>
      </c>
      <c r="J61" s="6">
        <f t="shared" si="8"/>
        <v>152</v>
      </c>
      <c r="K61" s="6">
        <v>1444</v>
      </c>
      <c r="L61" s="6">
        <f t="shared" si="8"/>
        <v>1415</v>
      </c>
      <c r="M61" s="6">
        <f t="shared" si="8"/>
        <v>3152</v>
      </c>
      <c r="N61" s="6">
        <f t="shared" si="8"/>
        <v>36</v>
      </c>
      <c r="O61" s="6">
        <v>173</v>
      </c>
      <c r="P61" s="6">
        <f t="shared" si="8"/>
        <v>6</v>
      </c>
      <c r="Q61" s="6">
        <v>6</v>
      </c>
      <c r="R61" s="6">
        <f t="shared" si="8"/>
        <v>113</v>
      </c>
      <c r="S61" s="6">
        <v>1097</v>
      </c>
      <c r="T61" s="6">
        <f t="shared" si="8"/>
        <v>18</v>
      </c>
      <c r="U61" s="6">
        <v>234</v>
      </c>
      <c r="V61" s="6">
        <f t="shared" si="8"/>
        <v>846</v>
      </c>
      <c r="W61" s="6">
        <f t="shared" si="8"/>
        <v>3826</v>
      </c>
    </row>
    <row r="62" spans="2:23" ht="12" customHeight="1">
      <c r="B62" s="3"/>
      <c r="C62" s="5" t="s">
        <v>88</v>
      </c>
      <c r="D62" s="6">
        <f t="shared" si="1"/>
        <v>901</v>
      </c>
      <c r="E62" s="6">
        <v>116</v>
      </c>
      <c r="F62" s="6">
        <v>2</v>
      </c>
      <c r="G62" s="6" t="s">
        <v>113</v>
      </c>
      <c r="H62" s="6">
        <v>69</v>
      </c>
      <c r="I62" s="6">
        <v>449</v>
      </c>
      <c r="J62" s="6">
        <v>60</v>
      </c>
      <c r="K62" s="6">
        <v>869</v>
      </c>
      <c r="L62" s="6">
        <v>500</v>
      </c>
      <c r="M62" s="6">
        <v>1234</v>
      </c>
      <c r="N62" s="6">
        <v>17</v>
      </c>
      <c r="O62" s="6">
        <v>90</v>
      </c>
      <c r="P62" s="6">
        <v>3</v>
      </c>
      <c r="Q62" s="6" t="s">
        <v>113</v>
      </c>
      <c r="R62" s="6">
        <v>17</v>
      </c>
      <c r="S62" s="6">
        <v>323</v>
      </c>
      <c r="T62" s="6">
        <v>2</v>
      </c>
      <c r="U62" s="6" t="s">
        <v>113</v>
      </c>
      <c r="V62" s="6">
        <v>231</v>
      </c>
      <c r="W62" s="6">
        <v>1059</v>
      </c>
    </row>
    <row r="63" spans="2:23" ht="12" customHeight="1">
      <c r="B63" s="3"/>
      <c r="C63" s="5" t="s">
        <v>30</v>
      </c>
      <c r="D63" s="6">
        <f t="shared" si="1"/>
        <v>61</v>
      </c>
      <c r="E63" s="6">
        <v>191</v>
      </c>
      <c r="F63" s="6" t="s">
        <v>110</v>
      </c>
      <c r="G63" s="6" t="s">
        <v>110</v>
      </c>
      <c r="H63" s="6">
        <v>8</v>
      </c>
      <c r="I63" s="6">
        <v>13</v>
      </c>
      <c r="J63" s="6" t="s">
        <v>110</v>
      </c>
      <c r="K63" s="6" t="s">
        <v>110</v>
      </c>
      <c r="L63" s="6">
        <v>30</v>
      </c>
      <c r="M63" s="6">
        <v>50</v>
      </c>
      <c r="N63" s="6">
        <v>1</v>
      </c>
      <c r="O63" s="6" t="s">
        <v>113</v>
      </c>
      <c r="P63" s="6" t="s">
        <v>110</v>
      </c>
      <c r="Q63" s="6" t="s">
        <v>110</v>
      </c>
      <c r="R63" s="6">
        <v>2</v>
      </c>
      <c r="S63" s="6" t="s">
        <v>110</v>
      </c>
      <c r="T63" s="6">
        <v>1</v>
      </c>
      <c r="U63" s="6">
        <v>23</v>
      </c>
      <c r="V63" s="6">
        <v>19</v>
      </c>
      <c r="W63" s="6">
        <v>84</v>
      </c>
    </row>
    <row r="64" spans="2:23" ht="12" customHeight="1">
      <c r="B64" s="3"/>
      <c r="C64" s="5" t="s">
        <v>89</v>
      </c>
      <c r="D64" s="6">
        <f t="shared" si="1"/>
        <v>598</v>
      </c>
      <c r="E64" s="6">
        <f>SUM(G64,I64,K64,M64,O64,Q64,S64,U64,W64)</f>
        <v>2215</v>
      </c>
      <c r="F64" s="6" t="s">
        <v>110</v>
      </c>
      <c r="G64" s="6" t="s">
        <v>110</v>
      </c>
      <c r="H64" s="6">
        <v>63</v>
      </c>
      <c r="I64" s="6">
        <v>390</v>
      </c>
      <c r="J64" s="6">
        <v>38</v>
      </c>
      <c r="K64" s="6">
        <v>287</v>
      </c>
      <c r="L64" s="6">
        <v>304</v>
      </c>
      <c r="M64" s="6">
        <v>608</v>
      </c>
      <c r="N64" s="6">
        <v>4</v>
      </c>
      <c r="O64" s="6">
        <v>25</v>
      </c>
      <c r="P64" s="6">
        <v>1</v>
      </c>
      <c r="Q64" s="6" t="s">
        <v>113</v>
      </c>
      <c r="R64" s="6">
        <v>15</v>
      </c>
      <c r="S64" s="6">
        <v>151</v>
      </c>
      <c r="T64" s="6">
        <v>5</v>
      </c>
      <c r="U64" s="6">
        <v>86</v>
      </c>
      <c r="V64" s="6">
        <v>168</v>
      </c>
      <c r="W64" s="6">
        <v>668</v>
      </c>
    </row>
    <row r="65" spans="2:23" ht="12" customHeight="1">
      <c r="B65" s="3"/>
      <c r="C65" s="5" t="s">
        <v>90</v>
      </c>
      <c r="D65" s="6">
        <f t="shared" si="1"/>
        <v>278</v>
      </c>
      <c r="E65" s="6">
        <v>1259</v>
      </c>
      <c r="F65" s="6" t="s">
        <v>110</v>
      </c>
      <c r="G65" s="6" t="s">
        <v>110</v>
      </c>
      <c r="H65" s="6">
        <v>33</v>
      </c>
      <c r="I65" s="6">
        <v>99</v>
      </c>
      <c r="J65" s="6">
        <v>8</v>
      </c>
      <c r="K65" s="6">
        <v>74</v>
      </c>
      <c r="L65" s="6">
        <v>117</v>
      </c>
      <c r="M65" s="6">
        <v>253</v>
      </c>
      <c r="N65" s="6">
        <v>3</v>
      </c>
      <c r="O65" s="6" t="s">
        <v>113</v>
      </c>
      <c r="P65" s="6">
        <v>1</v>
      </c>
      <c r="Q65" s="6" t="s">
        <v>113</v>
      </c>
      <c r="R65" s="6">
        <v>22</v>
      </c>
      <c r="S65" s="6">
        <v>394</v>
      </c>
      <c r="T65" s="6">
        <v>5</v>
      </c>
      <c r="U65" s="6">
        <v>59</v>
      </c>
      <c r="V65" s="6">
        <v>89</v>
      </c>
      <c r="W65" s="6">
        <v>368</v>
      </c>
    </row>
    <row r="66" spans="2:23" ht="12" customHeight="1">
      <c r="B66" s="3"/>
      <c r="C66" s="5" t="s">
        <v>42</v>
      </c>
      <c r="D66" s="6">
        <f t="shared" si="1"/>
        <v>427</v>
      </c>
      <c r="E66" s="6">
        <f>SUM(G66,I66,K66,M66,O66,Q66,S66,U66,W66)</f>
        <v>3247</v>
      </c>
      <c r="F66" s="6">
        <v>8</v>
      </c>
      <c r="G66" s="6">
        <v>1783</v>
      </c>
      <c r="H66" s="6">
        <v>67</v>
      </c>
      <c r="I66" s="6">
        <v>256</v>
      </c>
      <c r="J66" s="6">
        <v>32</v>
      </c>
      <c r="K66" s="6">
        <v>146</v>
      </c>
      <c r="L66" s="6">
        <v>179</v>
      </c>
      <c r="M66" s="6">
        <v>350</v>
      </c>
      <c r="N66" s="6">
        <v>2</v>
      </c>
      <c r="O66" s="6" t="s">
        <v>113</v>
      </c>
      <c r="P66" s="6" t="s">
        <v>110</v>
      </c>
      <c r="Q66" s="6" t="s">
        <v>110</v>
      </c>
      <c r="R66" s="6">
        <v>37</v>
      </c>
      <c r="S66" s="6">
        <v>142</v>
      </c>
      <c r="T66" s="6">
        <v>5</v>
      </c>
      <c r="U66" s="6">
        <v>66</v>
      </c>
      <c r="V66" s="6">
        <v>97</v>
      </c>
      <c r="W66" s="6">
        <v>504</v>
      </c>
    </row>
    <row r="67" spans="2:23" ht="12" customHeight="1">
      <c r="B67" s="3"/>
      <c r="C67" s="5" t="s">
        <v>43</v>
      </c>
      <c r="D67" s="6">
        <f t="shared" si="1"/>
        <v>429</v>
      </c>
      <c r="E67" s="6">
        <v>2295</v>
      </c>
      <c r="F67" s="6">
        <v>2</v>
      </c>
      <c r="G67" s="6" t="s">
        <v>113</v>
      </c>
      <c r="H67" s="6">
        <v>30</v>
      </c>
      <c r="I67" s="6">
        <v>209</v>
      </c>
      <c r="J67" s="6">
        <v>9</v>
      </c>
      <c r="K67" s="6">
        <v>51</v>
      </c>
      <c r="L67" s="6">
        <v>189</v>
      </c>
      <c r="M67" s="6">
        <v>501</v>
      </c>
      <c r="N67" s="6">
        <v>7</v>
      </c>
      <c r="O67" s="6">
        <v>24</v>
      </c>
      <c r="P67" s="6">
        <v>1</v>
      </c>
      <c r="Q67" s="6" t="s">
        <v>113</v>
      </c>
      <c r="R67" s="6">
        <v>9</v>
      </c>
      <c r="S67" s="6">
        <v>69</v>
      </c>
      <c r="T67" s="6" t="s">
        <v>110</v>
      </c>
      <c r="U67" s="6" t="s">
        <v>110</v>
      </c>
      <c r="V67" s="6">
        <v>182</v>
      </c>
      <c r="W67" s="6">
        <v>934</v>
      </c>
    </row>
    <row r="68" spans="2:23" ht="12" customHeight="1">
      <c r="B68" s="3"/>
      <c r="C68" s="5" t="s">
        <v>44</v>
      </c>
      <c r="D68" s="6">
        <f t="shared" si="1"/>
        <v>75</v>
      </c>
      <c r="E68" s="6">
        <v>585</v>
      </c>
      <c r="F68" s="6">
        <v>1</v>
      </c>
      <c r="G68" s="6" t="s">
        <v>113</v>
      </c>
      <c r="H68" s="6">
        <v>7</v>
      </c>
      <c r="I68" s="6">
        <v>8</v>
      </c>
      <c r="J68" s="6">
        <v>3</v>
      </c>
      <c r="K68" s="6" t="s">
        <v>113</v>
      </c>
      <c r="L68" s="6">
        <v>27</v>
      </c>
      <c r="M68" s="6">
        <v>44</v>
      </c>
      <c r="N68" s="6">
        <v>1</v>
      </c>
      <c r="O68" s="6" t="s">
        <v>113</v>
      </c>
      <c r="P68" s="6" t="s">
        <v>110</v>
      </c>
      <c r="Q68" s="6" t="s">
        <v>110</v>
      </c>
      <c r="R68" s="6">
        <v>6</v>
      </c>
      <c r="S68" s="6">
        <v>31</v>
      </c>
      <c r="T68" s="6" t="s">
        <v>110</v>
      </c>
      <c r="U68" s="6" t="s">
        <v>110</v>
      </c>
      <c r="V68" s="6">
        <v>30</v>
      </c>
      <c r="W68" s="6">
        <v>103</v>
      </c>
    </row>
    <row r="69" spans="2:23" ht="12" customHeight="1">
      <c r="B69" s="3"/>
      <c r="C69" s="5" t="s">
        <v>45</v>
      </c>
      <c r="D69" s="6">
        <f t="shared" si="1"/>
        <v>130</v>
      </c>
      <c r="E69" s="6">
        <v>270</v>
      </c>
      <c r="F69" s="6" t="s">
        <v>110</v>
      </c>
      <c r="G69" s="6" t="s">
        <v>110</v>
      </c>
      <c r="H69" s="6">
        <v>23</v>
      </c>
      <c r="I69" s="6">
        <v>29</v>
      </c>
      <c r="J69" s="6">
        <v>2</v>
      </c>
      <c r="K69" s="6" t="s">
        <v>113</v>
      </c>
      <c r="L69" s="6">
        <v>69</v>
      </c>
      <c r="M69" s="6">
        <v>112</v>
      </c>
      <c r="N69" s="6">
        <v>1</v>
      </c>
      <c r="O69" s="6" t="s">
        <v>113</v>
      </c>
      <c r="P69" s="6" t="s">
        <v>110</v>
      </c>
      <c r="Q69" s="6" t="s">
        <v>110</v>
      </c>
      <c r="R69" s="6">
        <v>5</v>
      </c>
      <c r="S69" s="6">
        <v>16</v>
      </c>
      <c r="T69" s="6" t="s">
        <v>110</v>
      </c>
      <c r="U69" s="6" t="s">
        <v>110</v>
      </c>
      <c r="V69" s="6">
        <v>30</v>
      </c>
      <c r="W69" s="6">
        <v>106</v>
      </c>
    </row>
    <row r="70" spans="2:23" ht="12" customHeight="1">
      <c r="B70" s="16" t="s">
        <v>46</v>
      </c>
      <c r="C70" s="16"/>
      <c r="D70" s="6">
        <f t="shared" si="1"/>
        <v>1631</v>
      </c>
      <c r="E70" s="6">
        <v>7046</v>
      </c>
      <c r="F70" s="6" t="s">
        <v>110</v>
      </c>
      <c r="G70" s="6" t="s">
        <v>110</v>
      </c>
      <c r="H70" s="6">
        <f aca="true" t="shared" si="9" ref="H70:W70">SUM(H71:H79)</f>
        <v>135</v>
      </c>
      <c r="I70" s="6">
        <f t="shared" si="9"/>
        <v>955</v>
      </c>
      <c r="J70" s="6">
        <f t="shared" si="9"/>
        <v>65</v>
      </c>
      <c r="K70" s="6">
        <f t="shared" si="9"/>
        <v>545</v>
      </c>
      <c r="L70" s="6">
        <f t="shared" si="9"/>
        <v>839</v>
      </c>
      <c r="M70" s="6">
        <f t="shared" si="9"/>
        <v>1911</v>
      </c>
      <c r="N70" s="6">
        <f t="shared" si="9"/>
        <v>13</v>
      </c>
      <c r="O70" s="6">
        <v>70</v>
      </c>
      <c r="P70" s="6" t="s">
        <v>110</v>
      </c>
      <c r="Q70" s="6" t="s">
        <v>110</v>
      </c>
      <c r="R70" s="6">
        <f t="shared" si="9"/>
        <v>42</v>
      </c>
      <c r="S70" s="6">
        <v>421</v>
      </c>
      <c r="T70" s="6">
        <f t="shared" si="9"/>
        <v>13</v>
      </c>
      <c r="U70" s="6">
        <v>168</v>
      </c>
      <c r="V70" s="6">
        <f t="shared" si="9"/>
        <v>524</v>
      </c>
      <c r="W70" s="6">
        <f t="shared" si="9"/>
        <v>2456</v>
      </c>
    </row>
    <row r="71" spans="2:23" ht="12" customHeight="1">
      <c r="B71" s="3"/>
      <c r="C71" s="5" t="s">
        <v>91</v>
      </c>
      <c r="D71" s="6">
        <f aca="true" t="shared" si="10" ref="D71:D102">SUM(F71,H71,J71,L71,N71,P71,R71,T71,V71)</f>
        <v>88</v>
      </c>
      <c r="E71" s="6">
        <v>223</v>
      </c>
      <c r="F71" s="6" t="s">
        <v>110</v>
      </c>
      <c r="G71" s="6" t="s">
        <v>110</v>
      </c>
      <c r="H71" s="6">
        <v>10</v>
      </c>
      <c r="I71" s="6">
        <v>16</v>
      </c>
      <c r="J71" s="6">
        <v>4</v>
      </c>
      <c r="K71" s="6">
        <v>14</v>
      </c>
      <c r="L71" s="6">
        <v>41</v>
      </c>
      <c r="M71" s="6">
        <v>67</v>
      </c>
      <c r="N71" s="6">
        <v>1</v>
      </c>
      <c r="O71" s="6" t="s">
        <v>113</v>
      </c>
      <c r="P71" s="6" t="s">
        <v>110</v>
      </c>
      <c r="Q71" s="6" t="s">
        <v>110</v>
      </c>
      <c r="R71" s="6">
        <v>1</v>
      </c>
      <c r="S71" s="6" t="s">
        <v>113</v>
      </c>
      <c r="T71" s="6">
        <v>1</v>
      </c>
      <c r="U71" s="6" t="s">
        <v>113</v>
      </c>
      <c r="V71" s="6">
        <v>30</v>
      </c>
      <c r="W71" s="6">
        <v>73</v>
      </c>
    </row>
    <row r="72" spans="2:23" ht="12" customHeight="1">
      <c r="B72" s="3"/>
      <c r="C72" s="5" t="s">
        <v>47</v>
      </c>
      <c r="D72" s="6">
        <f t="shared" si="10"/>
        <v>257</v>
      </c>
      <c r="E72" s="6">
        <f>SUM(G72,I72,K72,M72,O72,Q72,S72,U72,W72)</f>
        <v>841</v>
      </c>
      <c r="F72" s="6" t="s">
        <v>110</v>
      </c>
      <c r="G72" s="6" t="s">
        <v>110</v>
      </c>
      <c r="H72" s="6">
        <v>14</v>
      </c>
      <c r="I72" s="6">
        <v>134</v>
      </c>
      <c r="J72" s="6">
        <v>4</v>
      </c>
      <c r="K72" s="6">
        <v>101</v>
      </c>
      <c r="L72" s="6">
        <v>131</v>
      </c>
      <c r="M72" s="6">
        <v>265</v>
      </c>
      <c r="N72" s="6">
        <v>3</v>
      </c>
      <c r="O72" s="6" t="s">
        <v>113</v>
      </c>
      <c r="P72" s="6" t="s">
        <v>110</v>
      </c>
      <c r="Q72" s="6" t="s">
        <v>110</v>
      </c>
      <c r="R72" s="6">
        <v>4</v>
      </c>
      <c r="S72" s="6">
        <v>23</v>
      </c>
      <c r="T72" s="6">
        <v>4</v>
      </c>
      <c r="U72" s="6">
        <v>19</v>
      </c>
      <c r="V72" s="6">
        <v>97</v>
      </c>
      <c r="W72" s="6">
        <v>299</v>
      </c>
    </row>
    <row r="73" spans="2:23" ht="12" customHeight="1">
      <c r="B73" s="3"/>
      <c r="C73" s="5" t="s">
        <v>92</v>
      </c>
      <c r="D73" s="6">
        <f t="shared" si="10"/>
        <v>199</v>
      </c>
      <c r="E73" s="6">
        <f>SUM(G73,I73,K73,M73,O73,Q73,S73,U73,W73)</f>
        <v>715</v>
      </c>
      <c r="F73" s="6" t="s">
        <v>110</v>
      </c>
      <c r="G73" s="6" t="s">
        <v>110</v>
      </c>
      <c r="H73" s="6">
        <v>11</v>
      </c>
      <c r="I73" s="6">
        <v>135</v>
      </c>
      <c r="J73" s="6">
        <v>7</v>
      </c>
      <c r="K73" s="6">
        <v>33</v>
      </c>
      <c r="L73" s="6">
        <v>106</v>
      </c>
      <c r="M73" s="6">
        <v>200</v>
      </c>
      <c r="N73" s="6">
        <v>3</v>
      </c>
      <c r="O73" s="6" t="s">
        <v>113</v>
      </c>
      <c r="P73" s="6" t="s">
        <v>110</v>
      </c>
      <c r="Q73" s="6" t="s">
        <v>110</v>
      </c>
      <c r="R73" s="6">
        <v>6</v>
      </c>
      <c r="S73" s="6">
        <v>46</v>
      </c>
      <c r="T73" s="6">
        <v>6</v>
      </c>
      <c r="U73" s="6">
        <v>96</v>
      </c>
      <c r="V73" s="6">
        <v>60</v>
      </c>
      <c r="W73" s="6">
        <v>205</v>
      </c>
    </row>
    <row r="74" spans="2:23" ht="12" customHeight="1">
      <c r="B74" s="3"/>
      <c r="C74" s="5" t="s">
        <v>93</v>
      </c>
      <c r="D74" s="6">
        <f t="shared" si="10"/>
        <v>84</v>
      </c>
      <c r="E74" s="6">
        <v>275</v>
      </c>
      <c r="F74" s="6" t="s">
        <v>110</v>
      </c>
      <c r="G74" s="6" t="s">
        <v>110</v>
      </c>
      <c r="H74" s="6">
        <v>4</v>
      </c>
      <c r="I74" s="6">
        <v>20</v>
      </c>
      <c r="J74" s="6">
        <v>13</v>
      </c>
      <c r="K74" s="6">
        <v>38</v>
      </c>
      <c r="L74" s="6">
        <v>41</v>
      </c>
      <c r="M74" s="6">
        <v>74</v>
      </c>
      <c r="N74" s="6">
        <v>1</v>
      </c>
      <c r="O74" s="6" t="s">
        <v>113</v>
      </c>
      <c r="P74" s="6" t="s">
        <v>110</v>
      </c>
      <c r="Q74" s="6" t="s">
        <v>110</v>
      </c>
      <c r="R74" s="6">
        <v>3</v>
      </c>
      <c r="S74" s="6" t="s">
        <v>113</v>
      </c>
      <c r="T74" s="6" t="s">
        <v>110</v>
      </c>
      <c r="U74" s="6" t="s">
        <v>110</v>
      </c>
      <c r="V74" s="6">
        <v>22</v>
      </c>
      <c r="W74" s="6">
        <v>70</v>
      </c>
    </row>
    <row r="75" spans="2:23" ht="12" customHeight="1">
      <c r="B75" s="3"/>
      <c r="C75" s="5" t="s">
        <v>94</v>
      </c>
      <c r="D75" s="6">
        <f t="shared" si="10"/>
        <v>286</v>
      </c>
      <c r="E75" s="6">
        <f>SUM(G75,I75,K75,M75,O75,Q75,S75,U75,W75)</f>
        <v>1139</v>
      </c>
      <c r="F75" s="6" t="s">
        <v>110</v>
      </c>
      <c r="G75" s="6" t="s">
        <v>110</v>
      </c>
      <c r="H75" s="6">
        <v>51</v>
      </c>
      <c r="I75" s="6">
        <v>246</v>
      </c>
      <c r="J75" s="6">
        <v>11</v>
      </c>
      <c r="K75" s="6">
        <v>188</v>
      </c>
      <c r="L75" s="6">
        <v>149</v>
      </c>
      <c r="M75" s="6">
        <v>321</v>
      </c>
      <c r="N75" s="6">
        <v>1</v>
      </c>
      <c r="O75" s="6" t="s">
        <v>113</v>
      </c>
      <c r="P75" s="6" t="s">
        <v>110</v>
      </c>
      <c r="Q75" s="6" t="s">
        <v>110</v>
      </c>
      <c r="R75" s="6">
        <v>8</v>
      </c>
      <c r="S75" s="6">
        <v>91</v>
      </c>
      <c r="T75" s="6" t="s">
        <v>110</v>
      </c>
      <c r="U75" s="6" t="s">
        <v>110</v>
      </c>
      <c r="V75" s="6">
        <v>66</v>
      </c>
      <c r="W75" s="6">
        <v>293</v>
      </c>
    </row>
    <row r="76" spans="2:23" ht="12" customHeight="1">
      <c r="B76" s="3"/>
      <c r="C76" s="5" t="s">
        <v>48</v>
      </c>
      <c r="D76" s="6">
        <f t="shared" si="10"/>
        <v>402</v>
      </c>
      <c r="E76" s="6">
        <f>SUM(G76,I76,K76,M76,O76,Q76,S76,U76,W76)</f>
        <v>2481</v>
      </c>
      <c r="F76" s="6" t="s">
        <v>110</v>
      </c>
      <c r="G76" s="6" t="s">
        <v>110</v>
      </c>
      <c r="H76" s="6">
        <v>17</v>
      </c>
      <c r="I76" s="6">
        <v>171</v>
      </c>
      <c r="J76" s="6">
        <v>7</v>
      </c>
      <c r="K76" s="6">
        <v>58</v>
      </c>
      <c r="L76" s="6">
        <v>226</v>
      </c>
      <c r="M76" s="6">
        <v>634</v>
      </c>
      <c r="N76" s="6">
        <v>2</v>
      </c>
      <c r="O76" s="6" t="s">
        <v>113</v>
      </c>
      <c r="P76" s="6" t="s">
        <v>110</v>
      </c>
      <c r="Q76" s="6" t="s">
        <v>110</v>
      </c>
      <c r="R76" s="6">
        <v>11</v>
      </c>
      <c r="S76" s="6">
        <v>605</v>
      </c>
      <c r="T76" s="6" t="s">
        <v>110</v>
      </c>
      <c r="U76" s="6" t="s">
        <v>110</v>
      </c>
      <c r="V76" s="6">
        <v>139</v>
      </c>
      <c r="W76" s="6">
        <v>1013</v>
      </c>
    </row>
    <row r="77" spans="2:23" ht="12" customHeight="1">
      <c r="B77" s="3"/>
      <c r="C77" s="5" t="s">
        <v>95</v>
      </c>
      <c r="D77" s="6">
        <f t="shared" si="10"/>
        <v>192</v>
      </c>
      <c r="E77" s="6">
        <f>SUM(G77,I77,K77,M77,O77,Q77,S77,U77,W77)</f>
        <v>966</v>
      </c>
      <c r="F77" s="6" t="s">
        <v>110</v>
      </c>
      <c r="G77" s="6" t="s">
        <v>110</v>
      </c>
      <c r="H77" s="6">
        <v>19</v>
      </c>
      <c r="I77" s="6">
        <v>215</v>
      </c>
      <c r="J77" s="6">
        <v>11</v>
      </c>
      <c r="K77" s="6">
        <v>104</v>
      </c>
      <c r="L77" s="6">
        <v>90</v>
      </c>
      <c r="M77" s="6">
        <v>235</v>
      </c>
      <c r="N77" s="6" t="s">
        <v>110</v>
      </c>
      <c r="O77" s="6" t="s">
        <v>110</v>
      </c>
      <c r="P77" s="6" t="s">
        <v>110</v>
      </c>
      <c r="Q77" s="6" t="s">
        <v>110</v>
      </c>
      <c r="R77" s="6">
        <v>7</v>
      </c>
      <c r="S77" s="6">
        <v>74</v>
      </c>
      <c r="T77" s="6" t="s">
        <v>110</v>
      </c>
      <c r="U77" s="6" t="s">
        <v>110</v>
      </c>
      <c r="V77" s="6">
        <v>65</v>
      </c>
      <c r="W77" s="6">
        <v>338</v>
      </c>
    </row>
    <row r="78" spans="2:23" ht="12" customHeight="1">
      <c r="B78" s="3"/>
      <c r="C78" s="5" t="s">
        <v>96</v>
      </c>
      <c r="D78" s="6">
        <f t="shared" si="10"/>
        <v>66</v>
      </c>
      <c r="E78" s="6">
        <v>208</v>
      </c>
      <c r="F78" s="6" t="s">
        <v>110</v>
      </c>
      <c r="G78" s="6" t="s">
        <v>110</v>
      </c>
      <c r="H78" s="6">
        <v>6</v>
      </c>
      <c r="I78" s="6">
        <v>18</v>
      </c>
      <c r="J78" s="6">
        <v>5</v>
      </c>
      <c r="K78" s="6">
        <v>9</v>
      </c>
      <c r="L78" s="6">
        <v>29</v>
      </c>
      <c r="M78" s="6">
        <v>64</v>
      </c>
      <c r="N78" s="6">
        <v>1</v>
      </c>
      <c r="O78" s="6" t="s">
        <v>113</v>
      </c>
      <c r="P78" s="6" t="s">
        <v>110</v>
      </c>
      <c r="Q78" s="6" t="s">
        <v>110</v>
      </c>
      <c r="R78" s="6">
        <v>1</v>
      </c>
      <c r="S78" s="6" t="s">
        <v>113</v>
      </c>
      <c r="T78" s="6">
        <v>1</v>
      </c>
      <c r="U78" s="6" t="s">
        <v>113</v>
      </c>
      <c r="V78" s="6">
        <v>23</v>
      </c>
      <c r="W78" s="6">
        <v>75</v>
      </c>
    </row>
    <row r="79" spans="2:23" ht="12" customHeight="1">
      <c r="B79" s="3"/>
      <c r="C79" s="5" t="s">
        <v>97</v>
      </c>
      <c r="D79" s="6">
        <f t="shared" si="10"/>
        <v>57</v>
      </c>
      <c r="E79" s="6">
        <v>168</v>
      </c>
      <c r="F79" s="6" t="s">
        <v>110</v>
      </c>
      <c r="G79" s="6" t="s">
        <v>110</v>
      </c>
      <c r="H79" s="6">
        <v>3</v>
      </c>
      <c r="I79" s="6" t="s">
        <v>113</v>
      </c>
      <c r="J79" s="6">
        <v>3</v>
      </c>
      <c r="K79" s="6" t="s">
        <v>113</v>
      </c>
      <c r="L79" s="6">
        <v>26</v>
      </c>
      <c r="M79" s="6">
        <v>51</v>
      </c>
      <c r="N79" s="6">
        <v>1</v>
      </c>
      <c r="O79" s="6" t="s">
        <v>113</v>
      </c>
      <c r="P79" s="6" t="s">
        <v>110</v>
      </c>
      <c r="Q79" s="6" t="s">
        <v>110</v>
      </c>
      <c r="R79" s="6">
        <v>1</v>
      </c>
      <c r="S79" s="6" t="s">
        <v>113</v>
      </c>
      <c r="T79" s="6">
        <v>1</v>
      </c>
      <c r="U79" s="6" t="s">
        <v>113</v>
      </c>
      <c r="V79" s="6">
        <v>22</v>
      </c>
      <c r="W79" s="6">
        <v>90</v>
      </c>
    </row>
    <row r="80" spans="2:23" ht="12" customHeight="1">
      <c r="B80" s="16" t="s">
        <v>98</v>
      </c>
      <c r="C80" s="16"/>
      <c r="D80" s="6">
        <f t="shared" si="10"/>
        <v>2255</v>
      </c>
      <c r="E80" s="6">
        <v>6349</v>
      </c>
      <c r="F80" s="6">
        <f>SUM(F81:F85)</f>
        <v>1</v>
      </c>
      <c r="G80" s="6" t="s">
        <v>113</v>
      </c>
      <c r="H80" s="6">
        <f aca="true" t="shared" si="11" ref="H80:W80">SUM(H81:H85)</f>
        <v>138</v>
      </c>
      <c r="I80" s="6">
        <f t="shared" si="11"/>
        <v>423</v>
      </c>
      <c r="J80" s="6">
        <f t="shared" si="11"/>
        <v>704</v>
      </c>
      <c r="K80" s="6">
        <f t="shared" si="11"/>
        <v>1959</v>
      </c>
      <c r="L80" s="6">
        <f t="shared" si="11"/>
        <v>928</v>
      </c>
      <c r="M80" s="6">
        <f t="shared" si="11"/>
        <v>2075</v>
      </c>
      <c r="N80" s="6">
        <f t="shared" si="11"/>
        <v>17</v>
      </c>
      <c r="O80" s="6">
        <v>109</v>
      </c>
      <c r="P80" s="6">
        <f t="shared" si="11"/>
        <v>2</v>
      </c>
      <c r="Q80" s="6" t="s">
        <v>113</v>
      </c>
      <c r="R80" s="6">
        <f t="shared" si="11"/>
        <v>26</v>
      </c>
      <c r="S80" s="6">
        <v>226</v>
      </c>
      <c r="T80" s="6">
        <f t="shared" si="11"/>
        <v>1</v>
      </c>
      <c r="U80" s="6" t="s">
        <v>113</v>
      </c>
      <c r="V80" s="6">
        <f t="shared" si="11"/>
        <v>438</v>
      </c>
      <c r="W80" s="6">
        <f t="shared" si="11"/>
        <v>1551</v>
      </c>
    </row>
    <row r="81" spans="2:23" ht="12" customHeight="1">
      <c r="B81" s="3"/>
      <c r="C81" s="5" t="s">
        <v>99</v>
      </c>
      <c r="D81" s="6">
        <f t="shared" si="10"/>
        <v>158</v>
      </c>
      <c r="E81" s="6">
        <f>SUM(G81,I81,K81,M81,O81,Q81,S81,U81,W81)</f>
        <v>466</v>
      </c>
      <c r="F81" s="6" t="s">
        <v>110</v>
      </c>
      <c r="G81" s="6" t="s">
        <v>110</v>
      </c>
      <c r="H81" s="6">
        <v>12</v>
      </c>
      <c r="I81" s="6">
        <v>85</v>
      </c>
      <c r="J81" s="6">
        <v>41</v>
      </c>
      <c r="K81" s="6">
        <v>63</v>
      </c>
      <c r="L81" s="6">
        <v>59</v>
      </c>
      <c r="M81" s="6">
        <v>149</v>
      </c>
      <c r="N81" s="6">
        <v>1</v>
      </c>
      <c r="O81" s="6" t="s">
        <v>113</v>
      </c>
      <c r="P81" s="6" t="s">
        <v>110</v>
      </c>
      <c r="Q81" s="6" t="s">
        <v>110</v>
      </c>
      <c r="R81" s="6">
        <v>5</v>
      </c>
      <c r="S81" s="6">
        <v>13</v>
      </c>
      <c r="T81" s="6" t="s">
        <v>110</v>
      </c>
      <c r="U81" s="6" t="s">
        <v>110</v>
      </c>
      <c r="V81" s="6">
        <v>40</v>
      </c>
      <c r="W81" s="6">
        <v>156</v>
      </c>
    </row>
    <row r="82" spans="2:23" ht="12" customHeight="1">
      <c r="B82" s="3"/>
      <c r="C82" s="5" t="s">
        <v>30</v>
      </c>
      <c r="D82" s="6">
        <f t="shared" si="10"/>
        <v>247</v>
      </c>
      <c r="E82" s="6">
        <v>629</v>
      </c>
      <c r="F82" s="6" t="s">
        <v>110</v>
      </c>
      <c r="G82" s="6" t="s">
        <v>110</v>
      </c>
      <c r="H82" s="6">
        <v>25</v>
      </c>
      <c r="I82" s="6">
        <v>31</v>
      </c>
      <c r="J82" s="6">
        <v>66</v>
      </c>
      <c r="K82" s="6">
        <v>123</v>
      </c>
      <c r="L82" s="6">
        <v>94</v>
      </c>
      <c r="M82" s="6">
        <v>201</v>
      </c>
      <c r="N82" s="6">
        <v>1</v>
      </c>
      <c r="O82" s="6" t="s">
        <v>113</v>
      </c>
      <c r="P82" s="6" t="s">
        <v>110</v>
      </c>
      <c r="Q82" s="6" t="s">
        <v>110</v>
      </c>
      <c r="R82" s="6">
        <v>3</v>
      </c>
      <c r="S82" s="6" t="s">
        <v>113</v>
      </c>
      <c r="T82" s="6" t="s">
        <v>110</v>
      </c>
      <c r="U82" s="6" t="s">
        <v>110</v>
      </c>
      <c r="V82" s="6">
        <v>58</v>
      </c>
      <c r="W82" s="6">
        <v>227</v>
      </c>
    </row>
    <row r="83" spans="2:23" ht="12" customHeight="1">
      <c r="B83" s="3"/>
      <c r="C83" s="5" t="s">
        <v>49</v>
      </c>
      <c r="D83" s="6">
        <f t="shared" si="10"/>
        <v>1371</v>
      </c>
      <c r="E83" s="6">
        <v>4053</v>
      </c>
      <c r="F83" s="6">
        <v>1</v>
      </c>
      <c r="G83" s="6" t="s">
        <v>113</v>
      </c>
      <c r="H83" s="6">
        <v>68</v>
      </c>
      <c r="I83" s="6">
        <v>194</v>
      </c>
      <c r="J83" s="6">
        <v>508</v>
      </c>
      <c r="K83" s="6">
        <v>1607</v>
      </c>
      <c r="L83" s="6">
        <v>567</v>
      </c>
      <c r="M83" s="6">
        <v>1309</v>
      </c>
      <c r="N83" s="6">
        <v>8</v>
      </c>
      <c r="O83" s="6">
        <v>62</v>
      </c>
      <c r="P83" s="6">
        <v>1</v>
      </c>
      <c r="Q83" s="6" t="s">
        <v>113</v>
      </c>
      <c r="R83" s="6">
        <v>13</v>
      </c>
      <c r="S83" s="6">
        <v>132</v>
      </c>
      <c r="T83" s="6">
        <v>1</v>
      </c>
      <c r="U83" s="6" t="s">
        <v>113</v>
      </c>
      <c r="V83" s="6">
        <v>204</v>
      </c>
      <c r="W83" s="6">
        <v>744</v>
      </c>
    </row>
    <row r="84" spans="2:23" ht="12" customHeight="1">
      <c r="B84" s="3"/>
      <c r="C84" s="5" t="s">
        <v>100</v>
      </c>
      <c r="D84" s="6">
        <f t="shared" si="10"/>
        <v>354</v>
      </c>
      <c r="E84" s="6">
        <f>SUM(G84,I84,K84,M84,O84,Q84,S84,U84,W84)</f>
        <v>912</v>
      </c>
      <c r="F84" s="6" t="s">
        <v>110</v>
      </c>
      <c r="G84" s="6" t="s">
        <v>110</v>
      </c>
      <c r="H84" s="6">
        <v>18</v>
      </c>
      <c r="I84" s="6">
        <v>84</v>
      </c>
      <c r="J84" s="6">
        <v>53</v>
      </c>
      <c r="K84" s="6">
        <v>118</v>
      </c>
      <c r="L84" s="6">
        <v>171</v>
      </c>
      <c r="M84" s="6">
        <v>351</v>
      </c>
      <c r="N84" s="6">
        <v>6</v>
      </c>
      <c r="O84" s="6">
        <v>29</v>
      </c>
      <c r="P84" s="6">
        <v>1</v>
      </c>
      <c r="Q84" s="6" t="s">
        <v>113</v>
      </c>
      <c r="R84" s="6">
        <v>4</v>
      </c>
      <c r="S84" s="6">
        <v>29</v>
      </c>
      <c r="T84" s="6" t="s">
        <v>110</v>
      </c>
      <c r="U84" s="6" t="s">
        <v>110</v>
      </c>
      <c r="V84" s="6">
        <v>101</v>
      </c>
      <c r="W84" s="6">
        <v>301</v>
      </c>
    </row>
    <row r="85" spans="2:23" ht="12" customHeight="1">
      <c r="B85" s="3"/>
      <c r="C85" s="5" t="s">
        <v>101</v>
      </c>
      <c r="D85" s="6">
        <f t="shared" si="10"/>
        <v>125</v>
      </c>
      <c r="E85" s="6">
        <v>282</v>
      </c>
      <c r="F85" s="6" t="s">
        <v>110</v>
      </c>
      <c r="G85" s="6" t="s">
        <v>110</v>
      </c>
      <c r="H85" s="6">
        <v>15</v>
      </c>
      <c r="I85" s="6">
        <v>29</v>
      </c>
      <c r="J85" s="6">
        <v>36</v>
      </c>
      <c r="K85" s="6">
        <v>48</v>
      </c>
      <c r="L85" s="6">
        <v>37</v>
      </c>
      <c r="M85" s="6">
        <v>65</v>
      </c>
      <c r="N85" s="6">
        <v>1</v>
      </c>
      <c r="O85" s="6" t="s">
        <v>113</v>
      </c>
      <c r="P85" s="6" t="s">
        <v>110</v>
      </c>
      <c r="Q85" s="6" t="s">
        <v>110</v>
      </c>
      <c r="R85" s="6">
        <v>1</v>
      </c>
      <c r="S85" s="6" t="s">
        <v>113</v>
      </c>
      <c r="T85" s="6" t="s">
        <v>110</v>
      </c>
      <c r="U85" s="6" t="s">
        <v>110</v>
      </c>
      <c r="V85" s="10">
        <v>35</v>
      </c>
      <c r="W85" s="6">
        <v>123</v>
      </c>
    </row>
    <row r="86" spans="2:23" ht="12" customHeight="1">
      <c r="B86" s="16" t="s">
        <v>50</v>
      </c>
      <c r="C86" s="16"/>
      <c r="D86" s="6">
        <f t="shared" si="10"/>
        <v>1892</v>
      </c>
      <c r="E86" s="6">
        <v>5889</v>
      </c>
      <c r="F86" s="12">
        <f>SUM(F87:F92)</f>
        <v>3</v>
      </c>
      <c r="G86" s="6" t="s">
        <v>113</v>
      </c>
      <c r="H86" s="12">
        <f aca="true" t="shared" si="12" ref="H86:W86">SUM(H87:H92)</f>
        <v>129</v>
      </c>
      <c r="I86" s="12">
        <f t="shared" si="12"/>
        <v>255</v>
      </c>
      <c r="J86" s="12">
        <f t="shared" si="12"/>
        <v>316</v>
      </c>
      <c r="K86" s="12">
        <f t="shared" si="12"/>
        <v>1849</v>
      </c>
      <c r="L86" s="12">
        <f t="shared" si="12"/>
        <v>962</v>
      </c>
      <c r="M86" s="12">
        <f t="shared" si="12"/>
        <v>1972</v>
      </c>
      <c r="N86" s="12">
        <f t="shared" si="12"/>
        <v>10</v>
      </c>
      <c r="O86" s="12">
        <v>53</v>
      </c>
      <c r="P86" s="12">
        <f t="shared" si="12"/>
        <v>3</v>
      </c>
      <c r="Q86" s="6" t="s">
        <v>113</v>
      </c>
      <c r="R86" s="12">
        <f t="shared" si="12"/>
        <v>23</v>
      </c>
      <c r="S86" s="12">
        <v>154</v>
      </c>
      <c r="T86" s="15" t="s">
        <v>110</v>
      </c>
      <c r="U86" s="15" t="s">
        <v>110</v>
      </c>
      <c r="V86" s="12">
        <f t="shared" si="12"/>
        <v>446</v>
      </c>
      <c r="W86" s="12">
        <f t="shared" si="12"/>
        <v>1517</v>
      </c>
    </row>
    <row r="87" spans="2:23" ht="12" customHeight="1">
      <c r="B87" s="3"/>
      <c r="C87" s="5" t="s">
        <v>51</v>
      </c>
      <c r="D87" s="6">
        <f t="shared" si="10"/>
        <v>517</v>
      </c>
      <c r="E87" s="6">
        <v>1680</v>
      </c>
      <c r="F87" s="12">
        <v>2</v>
      </c>
      <c r="G87" s="6" t="s">
        <v>113</v>
      </c>
      <c r="H87" s="12">
        <v>11</v>
      </c>
      <c r="I87" s="12">
        <v>32</v>
      </c>
      <c r="J87" s="12">
        <v>138</v>
      </c>
      <c r="K87" s="12">
        <v>511</v>
      </c>
      <c r="L87" s="12">
        <v>262</v>
      </c>
      <c r="M87" s="12">
        <v>698</v>
      </c>
      <c r="N87" s="12">
        <v>5</v>
      </c>
      <c r="O87" s="12">
        <v>29</v>
      </c>
      <c r="P87" s="12">
        <v>2</v>
      </c>
      <c r="Q87" s="6" t="s">
        <v>113</v>
      </c>
      <c r="R87" s="12">
        <v>6</v>
      </c>
      <c r="S87" s="12">
        <v>58</v>
      </c>
      <c r="T87" s="15" t="s">
        <v>110</v>
      </c>
      <c r="U87" s="15" t="s">
        <v>110</v>
      </c>
      <c r="V87" s="12">
        <v>91</v>
      </c>
      <c r="W87" s="12">
        <v>306</v>
      </c>
    </row>
    <row r="88" spans="2:23" ht="12" customHeight="1">
      <c r="B88" s="13"/>
      <c r="C88" s="5" t="s">
        <v>102</v>
      </c>
      <c r="D88" s="6">
        <f t="shared" si="10"/>
        <v>311</v>
      </c>
      <c r="E88" s="6">
        <v>736</v>
      </c>
      <c r="F88" s="12">
        <v>1</v>
      </c>
      <c r="G88" s="6" t="s">
        <v>113</v>
      </c>
      <c r="H88" s="12">
        <v>32</v>
      </c>
      <c r="I88" s="12">
        <v>38</v>
      </c>
      <c r="J88" s="12">
        <v>65</v>
      </c>
      <c r="K88" s="12">
        <v>248</v>
      </c>
      <c r="L88" s="12">
        <v>134</v>
      </c>
      <c r="M88" s="12">
        <v>226</v>
      </c>
      <c r="N88" s="12">
        <v>1</v>
      </c>
      <c r="O88" s="6" t="s">
        <v>113</v>
      </c>
      <c r="P88" s="12">
        <v>1</v>
      </c>
      <c r="Q88" s="6" t="s">
        <v>113</v>
      </c>
      <c r="R88" s="12">
        <v>2</v>
      </c>
      <c r="S88" s="6" t="s">
        <v>113</v>
      </c>
      <c r="T88" s="15" t="s">
        <v>110</v>
      </c>
      <c r="U88" s="15" t="s">
        <v>110</v>
      </c>
      <c r="V88" s="12">
        <v>75</v>
      </c>
      <c r="W88" s="12">
        <v>171</v>
      </c>
    </row>
    <row r="89" spans="2:23" ht="12" customHeight="1">
      <c r="B89" s="3"/>
      <c r="C89" s="5" t="s">
        <v>52</v>
      </c>
      <c r="D89" s="6">
        <f t="shared" si="10"/>
        <v>371</v>
      </c>
      <c r="E89" s="6">
        <f>SUM(G89,I89,K89,M89,O89,Q89,S89,U89,W89)</f>
        <v>1264</v>
      </c>
      <c r="F89" s="15" t="s">
        <v>110</v>
      </c>
      <c r="G89" s="15" t="s">
        <v>110</v>
      </c>
      <c r="H89" s="12">
        <v>39</v>
      </c>
      <c r="I89" s="12">
        <v>97</v>
      </c>
      <c r="J89" s="12">
        <v>25</v>
      </c>
      <c r="K89" s="12">
        <v>353</v>
      </c>
      <c r="L89" s="12">
        <v>196</v>
      </c>
      <c r="M89" s="12">
        <v>394</v>
      </c>
      <c r="N89" s="12">
        <v>1</v>
      </c>
      <c r="O89" s="6" t="s">
        <v>113</v>
      </c>
      <c r="P89" s="15" t="s">
        <v>110</v>
      </c>
      <c r="Q89" s="15" t="s">
        <v>110</v>
      </c>
      <c r="R89" s="12">
        <v>5</v>
      </c>
      <c r="S89" s="12">
        <v>30</v>
      </c>
      <c r="T89" s="15" t="s">
        <v>110</v>
      </c>
      <c r="U89" s="15" t="s">
        <v>110</v>
      </c>
      <c r="V89" s="12">
        <v>105</v>
      </c>
      <c r="W89" s="12">
        <v>390</v>
      </c>
    </row>
    <row r="90" spans="2:23" ht="12" customHeight="1">
      <c r="B90" s="3"/>
      <c r="C90" s="5" t="s">
        <v>53</v>
      </c>
      <c r="D90" s="6">
        <f t="shared" si="10"/>
        <v>264</v>
      </c>
      <c r="E90" s="6">
        <v>892</v>
      </c>
      <c r="F90" s="15" t="s">
        <v>110</v>
      </c>
      <c r="G90" s="15" t="s">
        <v>110</v>
      </c>
      <c r="H90" s="12">
        <v>4</v>
      </c>
      <c r="I90" s="12">
        <v>35</v>
      </c>
      <c r="J90" s="12">
        <v>31</v>
      </c>
      <c r="K90" s="12">
        <v>340</v>
      </c>
      <c r="L90" s="12">
        <v>162</v>
      </c>
      <c r="M90" s="12">
        <v>293</v>
      </c>
      <c r="N90" s="12">
        <v>1</v>
      </c>
      <c r="O90" s="6" t="s">
        <v>113</v>
      </c>
      <c r="P90" s="15" t="s">
        <v>110</v>
      </c>
      <c r="Q90" s="15" t="s">
        <v>110</v>
      </c>
      <c r="R90" s="12">
        <v>1</v>
      </c>
      <c r="S90" s="6" t="s">
        <v>113</v>
      </c>
      <c r="T90" s="15" t="s">
        <v>110</v>
      </c>
      <c r="U90" s="15" t="s">
        <v>110</v>
      </c>
      <c r="V90" s="12">
        <v>65</v>
      </c>
      <c r="W90" s="12">
        <v>219</v>
      </c>
    </row>
    <row r="91" spans="2:23" ht="12" customHeight="1">
      <c r="B91" s="3"/>
      <c r="C91" s="5" t="s">
        <v>103</v>
      </c>
      <c r="D91" s="6">
        <f t="shared" si="10"/>
        <v>246</v>
      </c>
      <c r="E91" s="6">
        <f>SUM(G91,I91,K91,M91,O91,Q91,S91,U91,W91)</f>
        <v>683</v>
      </c>
      <c r="F91" s="15" t="s">
        <v>110</v>
      </c>
      <c r="G91" s="15" t="s">
        <v>110</v>
      </c>
      <c r="H91" s="12">
        <v>25</v>
      </c>
      <c r="I91" s="12">
        <v>28</v>
      </c>
      <c r="J91" s="12">
        <v>22</v>
      </c>
      <c r="K91" s="12">
        <v>206</v>
      </c>
      <c r="L91" s="12">
        <v>133</v>
      </c>
      <c r="M91" s="12">
        <v>208</v>
      </c>
      <c r="N91" s="12">
        <v>1</v>
      </c>
      <c r="O91" s="6" t="s">
        <v>113</v>
      </c>
      <c r="P91" s="15" t="s">
        <v>110</v>
      </c>
      <c r="Q91" s="15" t="s">
        <v>110</v>
      </c>
      <c r="R91" s="12">
        <v>5</v>
      </c>
      <c r="S91" s="12">
        <v>34</v>
      </c>
      <c r="T91" s="15" t="s">
        <v>110</v>
      </c>
      <c r="U91" s="15" t="s">
        <v>110</v>
      </c>
      <c r="V91" s="12">
        <v>60</v>
      </c>
      <c r="W91" s="12">
        <v>207</v>
      </c>
    </row>
    <row r="92" spans="2:23" ht="12" customHeight="1">
      <c r="B92" s="3"/>
      <c r="C92" s="5" t="s">
        <v>104</v>
      </c>
      <c r="D92" s="6">
        <f t="shared" si="10"/>
        <v>183</v>
      </c>
      <c r="E92" s="6">
        <f>SUM(G92,I92,K92,M92,O92,Q92,S92,U92,W92)</f>
        <v>615</v>
      </c>
      <c r="F92" s="15" t="s">
        <v>110</v>
      </c>
      <c r="G92" s="15" t="s">
        <v>110</v>
      </c>
      <c r="H92" s="12">
        <v>18</v>
      </c>
      <c r="I92" s="12">
        <v>25</v>
      </c>
      <c r="J92" s="12">
        <v>35</v>
      </c>
      <c r="K92" s="12">
        <v>191</v>
      </c>
      <c r="L92" s="12">
        <v>75</v>
      </c>
      <c r="M92" s="12">
        <v>153</v>
      </c>
      <c r="N92" s="12">
        <v>1</v>
      </c>
      <c r="O92" s="6" t="s">
        <v>113</v>
      </c>
      <c r="P92" s="15" t="s">
        <v>110</v>
      </c>
      <c r="Q92" s="6" t="s">
        <v>113</v>
      </c>
      <c r="R92" s="12">
        <v>4</v>
      </c>
      <c r="S92" s="12">
        <v>22</v>
      </c>
      <c r="T92" s="15" t="s">
        <v>110</v>
      </c>
      <c r="U92" s="15" t="s">
        <v>110</v>
      </c>
      <c r="V92" s="12">
        <v>50</v>
      </c>
      <c r="W92" s="12">
        <v>224</v>
      </c>
    </row>
    <row r="93" spans="2:23" ht="12" customHeight="1">
      <c r="B93" s="16" t="s">
        <v>54</v>
      </c>
      <c r="C93" s="16"/>
      <c r="D93" s="6">
        <f t="shared" si="10"/>
        <v>1240</v>
      </c>
      <c r="E93" s="6">
        <v>5420</v>
      </c>
      <c r="F93" s="12">
        <f>SUM(F94:F96)</f>
        <v>4</v>
      </c>
      <c r="G93" s="12">
        <v>43</v>
      </c>
      <c r="H93" s="12">
        <f aca="true" t="shared" si="13" ref="H93:W93">SUM(H94:H96)</f>
        <v>70</v>
      </c>
      <c r="I93" s="12">
        <f t="shared" si="13"/>
        <v>274</v>
      </c>
      <c r="J93" s="12">
        <f t="shared" si="13"/>
        <v>273</v>
      </c>
      <c r="K93" s="12">
        <f t="shared" si="13"/>
        <v>2229</v>
      </c>
      <c r="L93" s="12">
        <f t="shared" si="13"/>
        <v>607</v>
      </c>
      <c r="M93" s="12">
        <f t="shared" si="13"/>
        <v>1533</v>
      </c>
      <c r="N93" s="12">
        <f t="shared" si="13"/>
        <v>11</v>
      </c>
      <c r="O93" s="12">
        <f t="shared" si="13"/>
        <v>63</v>
      </c>
      <c r="P93" s="12">
        <f t="shared" si="13"/>
        <v>1</v>
      </c>
      <c r="Q93" s="6" t="s">
        <v>113</v>
      </c>
      <c r="R93" s="12">
        <f t="shared" si="13"/>
        <v>24</v>
      </c>
      <c r="S93" s="12">
        <v>397</v>
      </c>
      <c r="T93" s="12">
        <f t="shared" si="13"/>
        <v>1</v>
      </c>
      <c r="U93" s="6" t="s">
        <v>113</v>
      </c>
      <c r="V93" s="12">
        <f t="shared" si="13"/>
        <v>249</v>
      </c>
      <c r="W93" s="12">
        <f t="shared" si="13"/>
        <v>854</v>
      </c>
    </row>
    <row r="94" spans="2:23" ht="12" customHeight="1">
      <c r="B94" s="3"/>
      <c r="C94" s="5" t="s">
        <v>105</v>
      </c>
      <c r="D94" s="6">
        <f t="shared" si="10"/>
        <v>913</v>
      </c>
      <c r="E94" s="6">
        <v>4507</v>
      </c>
      <c r="F94" s="12">
        <v>2</v>
      </c>
      <c r="G94" s="6" t="s">
        <v>113</v>
      </c>
      <c r="H94" s="12">
        <v>45</v>
      </c>
      <c r="I94" s="12">
        <v>231</v>
      </c>
      <c r="J94" s="12">
        <v>199</v>
      </c>
      <c r="K94" s="12">
        <v>1874</v>
      </c>
      <c r="L94" s="12">
        <v>453</v>
      </c>
      <c r="M94" s="12">
        <v>1286</v>
      </c>
      <c r="N94" s="12">
        <v>9</v>
      </c>
      <c r="O94" s="12">
        <v>56</v>
      </c>
      <c r="P94" s="12">
        <v>1</v>
      </c>
      <c r="Q94" s="6" t="s">
        <v>113</v>
      </c>
      <c r="R94" s="12">
        <v>21</v>
      </c>
      <c r="S94" s="12">
        <v>376</v>
      </c>
      <c r="T94" s="12">
        <v>1</v>
      </c>
      <c r="U94" s="6" t="s">
        <v>113</v>
      </c>
      <c r="V94" s="12">
        <v>182</v>
      </c>
      <c r="W94" s="12">
        <v>626</v>
      </c>
    </row>
    <row r="95" spans="2:23" ht="12" customHeight="1">
      <c r="B95" s="3"/>
      <c r="C95" s="5" t="s">
        <v>106</v>
      </c>
      <c r="D95" s="6">
        <f t="shared" si="10"/>
        <v>228</v>
      </c>
      <c r="E95" s="6">
        <v>638</v>
      </c>
      <c r="F95" s="12">
        <v>2</v>
      </c>
      <c r="G95" s="6" t="s">
        <v>113</v>
      </c>
      <c r="H95" s="12">
        <v>22</v>
      </c>
      <c r="I95" s="12">
        <v>43</v>
      </c>
      <c r="J95" s="12">
        <v>42</v>
      </c>
      <c r="K95" s="12">
        <v>235</v>
      </c>
      <c r="L95" s="12">
        <v>106</v>
      </c>
      <c r="M95" s="12">
        <v>170</v>
      </c>
      <c r="N95" s="12">
        <v>2</v>
      </c>
      <c r="O95" s="12">
        <v>7</v>
      </c>
      <c r="P95" s="15" t="s">
        <v>110</v>
      </c>
      <c r="Q95" s="15" t="s">
        <v>110</v>
      </c>
      <c r="R95" s="12">
        <v>2</v>
      </c>
      <c r="S95" s="6" t="s">
        <v>113</v>
      </c>
      <c r="T95" s="15" t="s">
        <v>110</v>
      </c>
      <c r="U95" s="15" t="s">
        <v>110</v>
      </c>
      <c r="V95" s="12">
        <v>52</v>
      </c>
      <c r="W95" s="12">
        <v>159</v>
      </c>
    </row>
    <row r="96" spans="2:23" ht="12" customHeight="1">
      <c r="B96" s="3"/>
      <c r="C96" s="5" t="s">
        <v>107</v>
      </c>
      <c r="D96" s="6">
        <f t="shared" si="10"/>
        <v>99</v>
      </c>
      <c r="E96" s="6">
        <v>275</v>
      </c>
      <c r="F96" s="15" t="s">
        <v>110</v>
      </c>
      <c r="G96" s="15" t="s">
        <v>110</v>
      </c>
      <c r="H96" s="12">
        <v>3</v>
      </c>
      <c r="I96" s="6" t="s">
        <v>113</v>
      </c>
      <c r="J96" s="12">
        <v>32</v>
      </c>
      <c r="K96" s="12">
        <v>120</v>
      </c>
      <c r="L96" s="12">
        <v>48</v>
      </c>
      <c r="M96" s="12">
        <v>77</v>
      </c>
      <c r="N96" s="15" t="s">
        <v>110</v>
      </c>
      <c r="O96" s="15" t="s">
        <v>110</v>
      </c>
      <c r="P96" s="15" t="s">
        <v>110</v>
      </c>
      <c r="Q96" s="15" t="s">
        <v>110</v>
      </c>
      <c r="R96" s="12">
        <v>1</v>
      </c>
      <c r="S96" s="6" t="s">
        <v>113</v>
      </c>
      <c r="T96" s="15" t="s">
        <v>110</v>
      </c>
      <c r="U96" s="15" t="s">
        <v>110</v>
      </c>
      <c r="V96" s="12">
        <v>15</v>
      </c>
      <c r="W96" s="12">
        <v>69</v>
      </c>
    </row>
    <row r="97" spans="2:23" ht="12" customHeight="1">
      <c r="B97" s="16" t="s">
        <v>55</v>
      </c>
      <c r="C97" s="16"/>
      <c r="D97" s="6">
        <f t="shared" si="10"/>
        <v>1957</v>
      </c>
      <c r="E97" s="6">
        <v>7522</v>
      </c>
      <c r="F97" s="12">
        <f>SUM(F98:F102)</f>
        <v>7</v>
      </c>
      <c r="G97" s="12">
        <v>17</v>
      </c>
      <c r="H97" s="12">
        <f aca="true" t="shared" si="14" ref="H97:W97">SUM(H98:H102)</f>
        <v>163</v>
      </c>
      <c r="I97" s="12">
        <f t="shared" si="14"/>
        <v>504</v>
      </c>
      <c r="J97" s="12">
        <f t="shared" si="14"/>
        <v>231</v>
      </c>
      <c r="K97" s="12">
        <f t="shared" si="14"/>
        <v>1435</v>
      </c>
      <c r="L97" s="12">
        <f t="shared" si="14"/>
        <v>1052</v>
      </c>
      <c r="M97" s="12">
        <f t="shared" si="14"/>
        <v>2564</v>
      </c>
      <c r="N97" s="12">
        <f t="shared" si="14"/>
        <v>14</v>
      </c>
      <c r="O97" s="12">
        <v>103</v>
      </c>
      <c r="P97" s="12">
        <f t="shared" si="14"/>
        <v>3</v>
      </c>
      <c r="Q97" s="6" t="s">
        <v>113</v>
      </c>
      <c r="R97" s="12">
        <f t="shared" si="14"/>
        <v>33</v>
      </c>
      <c r="S97" s="12">
        <v>311</v>
      </c>
      <c r="T97" s="12">
        <f t="shared" si="14"/>
        <v>1</v>
      </c>
      <c r="U97" s="6" t="s">
        <v>113</v>
      </c>
      <c r="V97" s="12">
        <f t="shared" si="14"/>
        <v>453</v>
      </c>
      <c r="W97" s="12">
        <f t="shared" si="14"/>
        <v>1565</v>
      </c>
    </row>
    <row r="98" spans="2:23" ht="12" customHeight="1">
      <c r="B98" s="3"/>
      <c r="C98" s="5" t="s">
        <v>108</v>
      </c>
      <c r="D98" s="6">
        <f t="shared" si="10"/>
        <v>457</v>
      </c>
      <c r="E98" s="6">
        <f>SUM(G98,I98,K98,M98,O98,Q98,S98,U98,W98)</f>
        <v>1342</v>
      </c>
      <c r="F98" s="15" t="s">
        <v>110</v>
      </c>
      <c r="G98" s="15" t="s">
        <v>110</v>
      </c>
      <c r="H98" s="12">
        <v>56</v>
      </c>
      <c r="I98" s="12">
        <v>141</v>
      </c>
      <c r="J98" s="12">
        <v>46</v>
      </c>
      <c r="K98" s="12">
        <v>243</v>
      </c>
      <c r="L98" s="12">
        <v>237</v>
      </c>
      <c r="M98" s="12">
        <v>581</v>
      </c>
      <c r="N98" s="12">
        <v>3</v>
      </c>
      <c r="O98" s="6" t="s">
        <v>113</v>
      </c>
      <c r="P98" s="15" t="s">
        <v>110</v>
      </c>
      <c r="Q98" s="15" t="s">
        <v>110</v>
      </c>
      <c r="R98" s="12">
        <v>8</v>
      </c>
      <c r="S98" s="12">
        <v>44</v>
      </c>
      <c r="T98" s="15" t="s">
        <v>110</v>
      </c>
      <c r="U98" s="15" t="s">
        <v>110</v>
      </c>
      <c r="V98" s="12">
        <v>107</v>
      </c>
      <c r="W98" s="12">
        <v>333</v>
      </c>
    </row>
    <row r="99" spans="2:23" ht="12" customHeight="1">
      <c r="B99" s="3"/>
      <c r="C99" s="5" t="s">
        <v>0</v>
      </c>
      <c r="D99" s="6">
        <f t="shared" si="10"/>
        <v>235</v>
      </c>
      <c r="E99" s="6">
        <v>781</v>
      </c>
      <c r="F99" s="12">
        <v>3</v>
      </c>
      <c r="G99" s="6" t="s">
        <v>113</v>
      </c>
      <c r="H99" s="12">
        <v>39</v>
      </c>
      <c r="I99" s="12">
        <v>154</v>
      </c>
      <c r="J99" s="12">
        <v>26</v>
      </c>
      <c r="K99" s="12">
        <v>154</v>
      </c>
      <c r="L99" s="12">
        <v>103</v>
      </c>
      <c r="M99" s="12">
        <v>237</v>
      </c>
      <c r="N99" s="12">
        <v>1</v>
      </c>
      <c r="O99" s="6" t="s">
        <v>113</v>
      </c>
      <c r="P99" s="15" t="s">
        <v>110</v>
      </c>
      <c r="Q99" s="15" t="s">
        <v>110</v>
      </c>
      <c r="R99" s="12">
        <v>6</v>
      </c>
      <c r="S99" s="12">
        <v>46</v>
      </c>
      <c r="T99" s="12">
        <v>1</v>
      </c>
      <c r="U99" s="6" t="s">
        <v>113</v>
      </c>
      <c r="V99" s="12">
        <v>56</v>
      </c>
      <c r="W99" s="12">
        <v>176</v>
      </c>
    </row>
    <row r="100" spans="2:23" ht="12" customHeight="1">
      <c r="B100" s="3"/>
      <c r="C100" s="5" t="s">
        <v>56</v>
      </c>
      <c r="D100" s="6">
        <f t="shared" si="10"/>
        <v>244</v>
      </c>
      <c r="E100" s="6">
        <v>614</v>
      </c>
      <c r="F100" s="15" t="s">
        <v>110</v>
      </c>
      <c r="G100" s="15" t="s">
        <v>110</v>
      </c>
      <c r="H100" s="12">
        <v>24</v>
      </c>
      <c r="I100" s="12">
        <v>32</v>
      </c>
      <c r="J100" s="12">
        <v>18</v>
      </c>
      <c r="K100" s="12">
        <v>68</v>
      </c>
      <c r="L100" s="12">
        <v>126</v>
      </c>
      <c r="M100" s="12">
        <v>271</v>
      </c>
      <c r="N100" s="12">
        <v>1</v>
      </c>
      <c r="O100" s="6" t="s">
        <v>113</v>
      </c>
      <c r="P100" s="15" t="s">
        <v>110</v>
      </c>
      <c r="Q100" s="15" t="s">
        <v>110</v>
      </c>
      <c r="R100" s="12">
        <v>3</v>
      </c>
      <c r="S100" s="6" t="s">
        <v>113</v>
      </c>
      <c r="T100" s="15" t="s">
        <v>110</v>
      </c>
      <c r="U100" s="15" t="s">
        <v>110</v>
      </c>
      <c r="V100" s="12">
        <v>72</v>
      </c>
      <c r="W100" s="12">
        <v>227</v>
      </c>
    </row>
    <row r="101" spans="2:23" ht="12" customHeight="1">
      <c r="B101" s="3"/>
      <c r="C101" s="5" t="s">
        <v>57</v>
      </c>
      <c r="D101" s="6">
        <f t="shared" si="10"/>
        <v>710</v>
      </c>
      <c r="E101" s="6">
        <f>SUM(G101,I101,K101,M101,O101,Q101,S101,U101,W101)</f>
        <v>2553</v>
      </c>
      <c r="F101" s="12">
        <v>4</v>
      </c>
      <c r="G101" s="12">
        <v>17</v>
      </c>
      <c r="H101" s="12">
        <v>38</v>
      </c>
      <c r="I101" s="12">
        <v>170</v>
      </c>
      <c r="J101" s="12">
        <v>70</v>
      </c>
      <c r="K101" s="12">
        <v>377</v>
      </c>
      <c r="L101" s="12">
        <v>422</v>
      </c>
      <c r="M101" s="12">
        <v>1140</v>
      </c>
      <c r="N101" s="12">
        <v>8</v>
      </c>
      <c r="O101" s="12">
        <v>43</v>
      </c>
      <c r="P101" s="12">
        <v>3</v>
      </c>
      <c r="Q101" s="6" t="s">
        <v>113</v>
      </c>
      <c r="R101" s="12">
        <v>12</v>
      </c>
      <c r="S101" s="12">
        <v>183</v>
      </c>
      <c r="T101" s="15" t="s">
        <v>110</v>
      </c>
      <c r="U101" s="15" t="s">
        <v>110</v>
      </c>
      <c r="V101" s="12">
        <v>153</v>
      </c>
      <c r="W101" s="12">
        <v>623</v>
      </c>
    </row>
    <row r="102" spans="2:23" ht="12" customHeight="1">
      <c r="B102" s="3"/>
      <c r="C102" s="5" t="s">
        <v>109</v>
      </c>
      <c r="D102" s="6">
        <f t="shared" si="10"/>
        <v>311</v>
      </c>
      <c r="E102" s="6">
        <f>SUM(G102,I102,K102,M102,O102,Q102,S102,U102,W102)</f>
        <v>1179</v>
      </c>
      <c r="F102" s="15" t="s">
        <v>110</v>
      </c>
      <c r="G102" s="15" t="s">
        <v>110</v>
      </c>
      <c r="H102" s="12">
        <v>6</v>
      </c>
      <c r="I102" s="12">
        <v>7</v>
      </c>
      <c r="J102" s="12">
        <v>71</v>
      </c>
      <c r="K102" s="12">
        <v>593</v>
      </c>
      <c r="L102" s="12">
        <v>164</v>
      </c>
      <c r="M102" s="12">
        <v>335</v>
      </c>
      <c r="N102" s="12">
        <v>1</v>
      </c>
      <c r="O102" s="6" t="s">
        <v>113</v>
      </c>
      <c r="P102" s="15" t="s">
        <v>110</v>
      </c>
      <c r="Q102" s="15" t="s">
        <v>110</v>
      </c>
      <c r="R102" s="12">
        <v>4</v>
      </c>
      <c r="S102" s="12">
        <v>38</v>
      </c>
      <c r="T102" s="15" t="s">
        <v>110</v>
      </c>
      <c r="U102" s="15" t="s">
        <v>110</v>
      </c>
      <c r="V102" s="12">
        <v>65</v>
      </c>
      <c r="W102" s="12">
        <v>206</v>
      </c>
    </row>
    <row r="104" ht="12" customHeight="1">
      <c r="B104" s="7" t="s">
        <v>111</v>
      </c>
    </row>
  </sheetData>
  <mergeCells count="34">
    <mergeCell ref="B28:C28"/>
    <mergeCell ref="B61:C61"/>
    <mergeCell ref="B11:C11"/>
    <mergeCell ref="B12:C12"/>
    <mergeCell ref="B13:C13"/>
    <mergeCell ref="B14:C14"/>
    <mergeCell ref="B43:C43"/>
    <mergeCell ref="B50:C50"/>
    <mergeCell ref="B58:C58"/>
    <mergeCell ref="V3:W3"/>
    <mergeCell ref="B6:C6"/>
    <mergeCell ref="B8:C8"/>
    <mergeCell ref="L3:M3"/>
    <mergeCell ref="N3:O3"/>
    <mergeCell ref="P3:Q3"/>
    <mergeCell ref="R3:S3"/>
    <mergeCell ref="B3:C4"/>
    <mergeCell ref="D3:E3"/>
    <mergeCell ref="T3:U3"/>
    <mergeCell ref="J3:K3"/>
    <mergeCell ref="B7:C7"/>
    <mergeCell ref="B36:C36"/>
    <mergeCell ref="B9:C9"/>
    <mergeCell ref="B10:C10"/>
    <mergeCell ref="F3:G3"/>
    <mergeCell ref="H3:I3"/>
    <mergeCell ref="B17:C17"/>
    <mergeCell ref="B15:C15"/>
    <mergeCell ref="B16:C16"/>
    <mergeCell ref="B97:C97"/>
    <mergeCell ref="B70:C70"/>
    <mergeCell ref="B80:C80"/>
    <mergeCell ref="B86:C86"/>
    <mergeCell ref="B93:C9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5" r:id="rId1"/>
  <headerFooter alignWithMargins="0">
    <oddHeader>&amp;L&amp;F</oddHeader>
  </headerFooter>
  <rowBreaks count="1" manualBreakCount="1">
    <brk id="48" max="255" man="1"/>
  </rowBreaks>
  <colBreaks count="2" manualBreakCount="2">
    <brk id="13" max="65535" man="1"/>
    <brk id="27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1999-08-26T07:24:04Z</cp:lastPrinted>
  <dcterms:created xsi:type="dcterms:W3CDTF">1999-07-27T01:24:56Z</dcterms:created>
  <dcterms:modified xsi:type="dcterms:W3CDTF">2002-10-29T07:35:21Z</dcterms:modified>
  <cp:category/>
  <cp:version/>
  <cp:contentType/>
  <cp:contentStatus/>
</cp:coreProperties>
</file>