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14_金属工業" sheetId="1" r:id="rId1"/>
  </sheets>
  <definedNames/>
  <calcPr fullCalcOnLoad="1"/>
</workbook>
</file>

<file path=xl/sharedStrings.xml><?xml version="1.0" encoding="utf-8"?>
<sst xmlns="http://schemas.openxmlformats.org/spreadsheetml/2006/main" count="323" uniqueCount="46">
  <si>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</si>
  <si>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</si>
  <si>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</si>
  <si>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</si>
  <si>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</si>
  <si>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</si>
  <si>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</si>
  <si>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</si>
  <si>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</si>
  <si>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</si>
  <si>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</si>
  <si>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</si>
  <si>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</si>
  <si>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</si>
  <si>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</si>
  <si>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</si>
  <si>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</si>
  <si>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</si>
  <si>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</si>
  <si>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―</t>
  </si>
  <si>
    <t>14.金属工業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</si>
  <si>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</si>
  <si>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</si>
  <si>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</si>
  <si>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</si>
  <si>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</si>
  <si>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</si>
  <si>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</si>
  <si>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</si>
  <si>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</si>
  <si>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</si>
  <si>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</si>
  <si>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</si>
  <si>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</si>
  <si>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</si>
  <si>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</si>
  <si>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</si>
  <si>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―</t>
  </si>
  <si>
    <t>(       )</t>
  </si>
  <si>
    <t>―</t>
  </si>
  <si>
    <t>北甘楽郡</t>
  </si>
  <si>
    <t>―</t>
  </si>
  <si>
    <t>―</t>
  </si>
  <si>
    <t>(       )</t>
  </si>
  <si>
    <t>―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</si>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</sst>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2" borderId="2" xfId="16" applyFont="1" applyFill="1" applyBorder="1" applyAlignment="1">
      <alignment horizontal="distributed" vertical="center"/>
    </xf>
    <xf numFmtId="38" fontId="4" fillId="2" borderId="3" xfId="16" applyFont="1" applyFill="1" applyBorder="1" applyAlignment="1">
      <alignment horizontal="distributed" vertical="center"/>
    </xf>
    <xf numFmtId="38" fontId="4" fillId="2" borderId="2" xfId="16" applyFont="1" applyFill="1" applyBorder="1" applyAlignment="1">
      <alignment horizontal="distributed" vertical="center"/>
    </xf>
    <xf numFmtId="38" fontId="4" fillId="2" borderId="4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2" borderId="5" xfId="16" applyFont="1" applyFill="1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4" borderId="1" xfId="16" applyFont="1" applyFill="1" applyBorder="1" applyAlignment="1">
      <alignment horizontal="right" vertical="center" wrapText="1"/>
    </xf>
    <xf numFmtId="38" fontId="4" fillId="4" borderId="7" xfId="16" applyFont="1" applyFill="1" applyBorder="1" applyAlignment="1">
      <alignment horizontal="right" vertical="center" wrapText="1"/>
    </xf>
    <xf numFmtId="38" fontId="4" fillId="3" borderId="3" xfId="16" applyFont="1" applyFill="1" applyBorder="1" applyAlignment="1">
      <alignment horizontal="distributed" vertical="center" wrapText="1"/>
    </xf>
    <xf numFmtId="38" fontId="4" fillId="3" borderId="1" xfId="16" applyFont="1" applyFill="1" applyBorder="1" applyAlignment="1">
      <alignment horizontal="distributed" vertical="center" wrapText="1"/>
    </xf>
    <xf numFmtId="38" fontId="3" fillId="4" borderId="1" xfId="16" applyFont="1" applyFill="1" applyBorder="1" applyAlignment="1">
      <alignment horizontal="right" vertical="center" wrapText="1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3" borderId="2" xfId="16" applyFont="1" applyFill="1" applyBorder="1" applyAlignment="1">
      <alignment horizontal="distributed" vertical="center" wrapText="1"/>
    </xf>
    <xf numFmtId="38" fontId="4" fillId="3" borderId="4" xfId="16" applyFont="1" applyFill="1" applyBorder="1" applyAlignment="1">
      <alignment horizontal="distributed" vertical="center" wrapText="1"/>
    </xf>
    <xf numFmtId="38" fontId="4" fillId="3" borderId="3" xfId="16" applyFont="1" applyFill="1" applyBorder="1" applyAlignment="1">
      <alignment horizontal="distributed" vertical="center" wrapText="1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8" xfId="16" applyFont="1" applyFill="1" applyBorder="1" applyAlignment="1">
      <alignment horizontal="distributed" vertical="center" wrapText="1"/>
    </xf>
    <xf numFmtId="38" fontId="4" fillId="3" borderId="9" xfId="16" applyFont="1" applyFill="1" applyBorder="1" applyAlignment="1">
      <alignment horizontal="distributed" vertical="center" wrapText="1"/>
    </xf>
    <xf numFmtId="38" fontId="4" fillId="3" borderId="7" xfId="16" applyFont="1" applyFill="1" applyBorder="1" applyAlignment="1">
      <alignment horizontal="distributed" vertical="center" wrapText="1"/>
    </xf>
    <xf numFmtId="38" fontId="4" fillId="3" borderId="8" xfId="16" applyFont="1" applyFill="1" applyBorder="1" applyAlignment="1">
      <alignment horizontal="distributed" vertical="center"/>
    </xf>
    <xf numFmtId="38" fontId="4" fillId="3" borderId="7" xfId="16" applyFont="1" applyFill="1" applyBorder="1" applyAlignment="1">
      <alignment horizontal="distributed" vertical="center"/>
    </xf>
    <xf numFmtId="38" fontId="5" fillId="2" borderId="2" xfId="16" applyFont="1" applyFill="1" applyBorder="1" applyAlignment="1">
      <alignment horizontal="distributed" vertical="center"/>
    </xf>
    <xf numFmtId="38" fontId="5" fillId="2" borderId="4" xfId="16" applyFont="1" applyFill="1" applyBorder="1" applyAlignment="1">
      <alignment horizontal="distributed" vertical="center"/>
    </xf>
    <xf numFmtId="38" fontId="4" fillId="2" borderId="10" xfId="16" applyFont="1" applyFill="1" applyBorder="1" applyAlignment="1">
      <alignment horizontal="right" vertical="center"/>
    </xf>
    <xf numFmtId="38" fontId="4" fillId="2" borderId="11" xfId="16" applyFont="1" applyFill="1" applyBorder="1" applyAlignment="1">
      <alignment horizontal="right" vertical="center"/>
    </xf>
    <xf numFmtId="38" fontId="4" fillId="2" borderId="12" xfId="16" applyFont="1" applyFill="1" applyBorder="1" applyAlignment="1">
      <alignment horizontal="left" vertical="center"/>
    </xf>
    <xf numFmtId="38" fontId="4" fillId="2" borderId="13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66675</xdr:rowOff>
    </xdr:from>
    <xdr:to>
      <xdr:col>3</xdr:col>
      <xdr:colOff>104775</xdr:colOff>
      <xdr:row>4</xdr:row>
      <xdr:rowOff>323850</xdr:rowOff>
    </xdr:to>
    <xdr:sp>
      <xdr:nvSpPr>
        <xdr:cNvPr id="1" name="Line 1"/>
        <xdr:cNvSpPr>
          <a:spLocks/>
        </xdr:cNvSpPr>
      </xdr:nvSpPr>
      <xdr:spPr>
        <a:xfrm>
          <a:off x="314325" y="247650"/>
          <a:ext cx="800100" cy="714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</xdr:row>
      <xdr:rowOff>85725</xdr:rowOff>
    </xdr:from>
    <xdr:to>
      <xdr:col>2</xdr:col>
      <xdr:colOff>533400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123825" y="419100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66675</xdr:rowOff>
    </xdr:from>
    <xdr:to>
      <xdr:col>2</xdr:col>
      <xdr:colOff>542925</xdr:colOff>
      <xdr:row>5</xdr:row>
      <xdr:rowOff>66675</xdr:rowOff>
    </xdr:to>
    <xdr:sp>
      <xdr:nvSpPr>
        <xdr:cNvPr id="3" name="Line 3"/>
        <xdr:cNvSpPr>
          <a:spLocks/>
        </xdr:cNvSpPr>
      </xdr:nvSpPr>
      <xdr:spPr>
        <a:xfrm>
          <a:off x="133350" y="400050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133350</xdr:rowOff>
    </xdr:from>
    <xdr:to>
      <xdr:col>2</xdr:col>
      <xdr:colOff>457200</xdr:colOff>
      <xdr:row>5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7625" y="46672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76200</xdr:rowOff>
    </xdr:from>
    <xdr:to>
      <xdr:col>2</xdr:col>
      <xdr:colOff>514350</xdr:colOff>
      <xdr:row>5</xdr:row>
      <xdr:rowOff>76200</xdr:rowOff>
    </xdr:to>
    <xdr:sp>
      <xdr:nvSpPr>
        <xdr:cNvPr id="5" name="Line 5"/>
        <xdr:cNvSpPr>
          <a:spLocks/>
        </xdr:cNvSpPr>
      </xdr:nvSpPr>
      <xdr:spPr>
        <a:xfrm>
          <a:off x="104775" y="4095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5" width="7.75390625" style="1" bestFit="1" customWidth="1"/>
    <col min="6" max="17" width="6.625" style="1" customWidth="1"/>
    <col min="18" max="18" width="9.00390625" style="1" customWidth="1"/>
    <col min="19" max="19" width="13.00390625" style="1" bestFit="1" customWidth="1"/>
    <col min="20" max="20" width="10.75390625" style="1" bestFit="1" customWidth="1"/>
    <col min="21" max="21" width="13.00390625" style="1" bestFit="1" customWidth="1"/>
    <col min="22" max="24" width="9.00390625" style="1" customWidth="1"/>
    <col min="25" max="26" width="10.75390625" style="1" bestFit="1" customWidth="1"/>
    <col min="27" max="27" width="13.125" style="1" bestFit="1" customWidth="1"/>
    <col min="28" max="28" width="11.875" style="1" bestFit="1" customWidth="1"/>
    <col min="29" max="16384" width="9.00390625" style="1" customWidth="1"/>
  </cols>
  <sheetData>
    <row r="1" spans="2:8" s="5" customFormat="1" ht="14.25">
      <c r="B1" s="9" t="s">
        <v>20</v>
      </c>
      <c r="C1" s="10"/>
      <c r="D1" s="11"/>
      <c r="E1" s="11"/>
      <c r="F1" s="11"/>
      <c r="G1" s="11"/>
      <c r="H1" s="11"/>
    </row>
    <row r="2" ht="12">
      <c r="C2" s="8"/>
    </row>
    <row r="3" spans="2:28" ht="12" customHeight="1">
      <c r="B3" s="45"/>
      <c r="C3" s="46"/>
      <c r="D3" s="32" t="s">
        <v>21</v>
      </c>
      <c r="E3" s="34"/>
      <c r="F3" s="32" t="s">
        <v>18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35" t="s">
        <v>22</v>
      </c>
      <c r="T3" s="36"/>
      <c r="U3" s="37"/>
      <c r="V3" s="32" t="s">
        <v>23</v>
      </c>
      <c r="W3" s="33"/>
      <c r="X3" s="33"/>
      <c r="Y3" s="33"/>
      <c r="Z3" s="33"/>
      <c r="AA3" s="34"/>
      <c r="AB3" s="38" t="s">
        <v>24</v>
      </c>
    </row>
    <row r="4" spans="2:28" ht="12" customHeight="1">
      <c r="B4" s="17"/>
      <c r="C4" s="18"/>
      <c r="D4" s="38" t="s">
        <v>0</v>
      </c>
      <c r="E4" s="38" t="s">
        <v>25</v>
      </c>
      <c r="F4" s="32" t="s">
        <v>26</v>
      </c>
      <c r="G4" s="49"/>
      <c r="H4" s="50"/>
      <c r="I4" s="32" t="s">
        <v>27</v>
      </c>
      <c r="J4" s="33"/>
      <c r="K4" s="34"/>
      <c r="L4" s="32" t="s">
        <v>28</v>
      </c>
      <c r="M4" s="33"/>
      <c r="N4" s="34"/>
      <c r="O4" s="32" t="s">
        <v>29</v>
      </c>
      <c r="P4" s="33"/>
      <c r="Q4" s="34"/>
      <c r="R4" s="41" t="s">
        <v>24</v>
      </c>
      <c r="S4" s="41" t="s">
        <v>22</v>
      </c>
      <c r="T4" s="41" t="s">
        <v>30</v>
      </c>
      <c r="U4" s="41" t="s">
        <v>31</v>
      </c>
      <c r="V4" s="32" t="s">
        <v>32</v>
      </c>
      <c r="W4" s="33"/>
      <c r="X4" s="34"/>
      <c r="Y4" s="32" t="s">
        <v>33</v>
      </c>
      <c r="Z4" s="33"/>
      <c r="AA4" s="34"/>
      <c r="AB4" s="39"/>
    </row>
    <row r="5" spans="2:28" ht="36">
      <c r="B5" s="47"/>
      <c r="C5" s="48"/>
      <c r="D5" s="40"/>
      <c r="E5" s="40"/>
      <c r="F5" s="16" t="s">
        <v>16</v>
      </c>
      <c r="G5" s="16" t="s">
        <v>17</v>
      </c>
      <c r="H5" s="16" t="s">
        <v>31</v>
      </c>
      <c r="I5" s="16" t="s">
        <v>16</v>
      </c>
      <c r="J5" s="16" t="s">
        <v>17</v>
      </c>
      <c r="K5" s="16" t="s">
        <v>31</v>
      </c>
      <c r="L5" s="16" t="s">
        <v>16</v>
      </c>
      <c r="M5" s="16" t="s">
        <v>17</v>
      </c>
      <c r="N5" s="16" t="s">
        <v>31</v>
      </c>
      <c r="O5" s="16" t="s">
        <v>16</v>
      </c>
      <c r="P5" s="16" t="s">
        <v>17</v>
      </c>
      <c r="Q5" s="16" t="s">
        <v>31</v>
      </c>
      <c r="R5" s="42"/>
      <c r="S5" s="42"/>
      <c r="T5" s="42"/>
      <c r="U5" s="42"/>
      <c r="V5" s="22" t="s">
        <v>45</v>
      </c>
      <c r="W5" s="23" t="s">
        <v>34</v>
      </c>
      <c r="X5" s="23" t="s">
        <v>31</v>
      </c>
      <c r="Y5" s="22" t="s">
        <v>45</v>
      </c>
      <c r="Z5" s="23" t="s">
        <v>34</v>
      </c>
      <c r="AA5" s="23" t="s">
        <v>31</v>
      </c>
      <c r="AB5" s="40"/>
    </row>
    <row r="6" spans="2:28" ht="12" customHeight="1">
      <c r="B6" s="12"/>
      <c r="C6" s="13"/>
      <c r="D6" s="24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5"/>
      <c r="Q6" s="25"/>
      <c r="R6" s="25"/>
      <c r="S6" s="3" t="s">
        <v>35</v>
      </c>
      <c r="T6" s="3" t="s">
        <v>35</v>
      </c>
      <c r="U6" s="3" t="s">
        <v>35</v>
      </c>
      <c r="V6" s="3" t="s">
        <v>36</v>
      </c>
      <c r="W6" s="3" t="s">
        <v>36</v>
      </c>
      <c r="X6" s="3" t="s">
        <v>36</v>
      </c>
      <c r="Y6" s="3" t="s">
        <v>36</v>
      </c>
      <c r="Z6" s="3" t="s">
        <v>36</v>
      </c>
      <c r="AA6" s="3" t="s">
        <v>36</v>
      </c>
      <c r="AB6" s="3" t="s">
        <v>36</v>
      </c>
    </row>
    <row r="7" spans="2:28" s="7" customFormat="1" ht="12">
      <c r="B7" s="43" t="s">
        <v>0</v>
      </c>
      <c r="C7" s="44"/>
      <c r="D7" s="2">
        <f>SUM(D8:D23)</f>
        <v>34</v>
      </c>
      <c r="E7" s="2">
        <f>SUM(E8:E23)</f>
        <v>33</v>
      </c>
      <c r="F7" s="2">
        <f>SUM(F8:F23)</f>
        <v>16</v>
      </c>
      <c r="G7" s="2" t="s">
        <v>44</v>
      </c>
      <c r="H7" s="2">
        <f>SUM(F7:G7)</f>
        <v>16</v>
      </c>
      <c r="I7" s="2">
        <f>SUM(I8:I23)</f>
        <v>43</v>
      </c>
      <c r="J7" s="2" t="s">
        <v>37</v>
      </c>
      <c r="K7" s="2">
        <f>SUM(I7:J7)</f>
        <v>43</v>
      </c>
      <c r="L7" s="2">
        <f>SUM(L8:L23)</f>
        <v>392</v>
      </c>
      <c r="M7" s="2">
        <f>SUM(M8:M23)</f>
        <v>103</v>
      </c>
      <c r="N7" s="2">
        <f>SUM(L7:M7)</f>
        <v>495</v>
      </c>
      <c r="O7" s="2">
        <f>SUM(O8:O23)</f>
        <v>2115</v>
      </c>
      <c r="P7" s="2">
        <f>SUM(P8:P23)</f>
        <v>346</v>
      </c>
      <c r="Q7" s="26">
        <f aca="true" t="shared" si="0" ref="Q7:Q22">SUM(O7:P7)</f>
        <v>2461</v>
      </c>
      <c r="R7" s="26">
        <f aca="true" t="shared" si="1" ref="R7:R21">SUM(Q7,N7,K7,H7)</f>
        <v>3015</v>
      </c>
      <c r="S7" s="2">
        <v>584624025</v>
      </c>
      <c r="T7" s="2">
        <v>8413950</v>
      </c>
      <c r="U7" s="26">
        <f>SUM(S7:T7)</f>
        <v>593037975</v>
      </c>
      <c r="V7" s="27">
        <f>SUM(V8:V23)</f>
        <v>478</v>
      </c>
      <c r="W7" s="27">
        <f>SUM(W8:W23)</f>
        <v>9</v>
      </c>
      <c r="X7" s="27">
        <f>SUM(V7:W7)</f>
        <v>487</v>
      </c>
      <c r="Y7" s="27">
        <f>SUM(Y8:Y23)</f>
        <v>5565.41</v>
      </c>
      <c r="Z7" s="27">
        <v>9118</v>
      </c>
      <c r="AA7" s="28">
        <f>SUM(Y7:Z7)</f>
        <v>14683.41</v>
      </c>
      <c r="AB7" s="28">
        <f>SUM(X7,AA7)</f>
        <v>15170.41</v>
      </c>
    </row>
    <row r="8" spans="2:28" ht="12">
      <c r="B8" s="14"/>
      <c r="C8" s="15" t="s">
        <v>1</v>
      </c>
      <c r="D8" s="3">
        <v>3</v>
      </c>
      <c r="E8" s="3">
        <v>3</v>
      </c>
      <c r="F8" s="3">
        <v>1</v>
      </c>
      <c r="G8" s="3" t="s">
        <v>44</v>
      </c>
      <c r="H8" s="3">
        <f>SUM(F8:G8)</f>
        <v>1</v>
      </c>
      <c r="I8" s="3">
        <v>4</v>
      </c>
      <c r="J8" s="3" t="s">
        <v>44</v>
      </c>
      <c r="K8" s="3">
        <f>SUM(I8:J8)</f>
        <v>4</v>
      </c>
      <c r="L8" s="25">
        <v>9</v>
      </c>
      <c r="M8" s="25">
        <v>5</v>
      </c>
      <c r="N8" s="3">
        <f>SUM(L8:M8)</f>
        <v>14</v>
      </c>
      <c r="O8" s="3">
        <v>54</v>
      </c>
      <c r="P8" s="25">
        <v>2</v>
      </c>
      <c r="Q8" s="25">
        <f t="shared" si="0"/>
        <v>56</v>
      </c>
      <c r="R8" s="25">
        <f t="shared" si="1"/>
        <v>75</v>
      </c>
      <c r="S8" s="3">
        <v>5266392</v>
      </c>
      <c r="T8" s="3">
        <v>3393113</v>
      </c>
      <c r="U8" s="25">
        <f>SUM(S8:T8)</f>
        <v>8659505</v>
      </c>
      <c r="V8" s="29" t="s">
        <v>44</v>
      </c>
      <c r="W8" s="29" t="s">
        <v>44</v>
      </c>
      <c r="X8" s="29" t="s">
        <v>37</v>
      </c>
      <c r="Y8" s="30">
        <v>108.5</v>
      </c>
      <c r="Z8" s="29" t="s">
        <v>44</v>
      </c>
      <c r="AA8" s="30">
        <f>SUM(Y8:Z8)</f>
        <v>108.5</v>
      </c>
      <c r="AB8" s="30">
        <f>SUM(X8,AA8)</f>
        <v>108.5</v>
      </c>
    </row>
    <row r="9" spans="2:28" ht="12">
      <c r="B9" s="14"/>
      <c r="C9" s="15" t="s">
        <v>2</v>
      </c>
      <c r="D9" s="3">
        <v>16</v>
      </c>
      <c r="E9" s="3">
        <v>15</v>
      </c>
      <c r="F9" s="3">
        <v>7</v>
      </c>
      <c r="G9" s="3" t="s">
        <v>44</v>
      </c>
      <c r="H9" s="3">
        <f>SUM(F9:G9)</f>
        <v>7</v>
      </c>
      <c r="I9" s="3">
        <v>30</v>
      </c>
      <c r="J9" s="3" t="s">
        <v>44</v>
      </c>
      <c r="K9" s="3">
        <f>SUM(I9:J9)</f>
        <v>30</v>
      </c>
      <c r="L9" s="25">
        <v>280</v>
      </c>
      <c r="M9" s="3">
        <v>83</v>
      </c>
      <c r="N9" s="3">
        <f>SUM(L9:M9)</f>
        <v>363</v>
      </c>
      <c r="O9" s="3">
        <v>822</v>
      </c>
      <c r="P9" s="25">
        <v>145</v>
      </c>
      <c r="Q9" s="25">
        <f t="shared" si="0"/>
        <v>967</v>
      </c>
      <c r="R9" s="25">
        <f t="shared" si="1"/>
        <v>1367</v>
      </c>
      <c r="S9" s="3">
        <v>246691385</v>
      </c>
      <c r="T9" s="3">
        <v>480000</v>
      </c>
      <c r="U9" s="25">
        <f>SUM(S9:T9)</f>
        <v>247171385</v>
      </c>
      <c r="V9" s="29">
        <v>440</v>
      </c>
      <c r="W9" s="29" t="s">
        <v>44</v>
      </c>
      <c r="X9" s="29">
        <f>SUM(V9:W9)</f>
        <v>440</v>
      </c>
      <c r="Y9" s="30">
        <v>1334.91</v>
      </c>
      <c r="Z9" s="29">
        <v>7902.5</v>
      </c>
      <c r="AA9" s="30">
        <f>SUM(Y9:Z9)</f>
        <v>9237.41</v>
      </c>
      <c r="AB9" s="30">
        <f>SUM(X9,AA9)</f>
        <v>9677.41</v>
      </c>
    </row>
    <row r="10" spans="2:28" ht="12">
      <c r="B10" s="14"/>
      <c r="C10" s="15" t="s">
        <v>3</v>
      </c>
      <c r="D10" s="3">
        <v>5</v>
      </c>
      <c r="E10" s="3">
        <v>5</v>
      </c>
      <c r="F10" s="3">
        <v>2</v>
      </c>
      <c r="G10" s="3" t="s">
        <v>44</v>
      </c>
      <c r="H10" s="3">
        <f>SUM(F10:G10)</f>
        <v>2</v>
      </c>
      <c r="I10" s="3">
        <v>1</v>
      </c>
      <c r="J10" s="3" t="s">
        <v>44</v>
      </c>
      <c r="K10" s="3">
        <f>SUM(I10:J10)</f>
        <v>1</v>
      </c>
      <c r="L10" s="3">
        <v>12</v>
      </c>
      <c r="M10" s="3">
        <v>8</v>
      </c>
      <c r="N10" s="3">
        <f>SUM(L10:M10)</f>
        <v>20</v>
      </c>
      <c r="O10" s="3">
        <v>105</v>
      </c>
      <c r="P10" s="3">
        <v>49</v>
      </c>
      <c r="Q10" s="25">
        <f t="shared" si="0"/>
        <v>154</v>
      </c>
      <c r="R10" s="3" t="s">
        <v>37</v>
      </c>
      <c r="S10" s="3">
        <v>31161712</v>
      </c>
      <c r="T10" s="3" t="s">
        <v>44</v>
      </c>
      <c r="U10" s="3" t="s">
        <v>37</v>
      </c>
      <c r="V10" s="29">
        <v>38</v>
      </c>
      <c r="W10" s="29" t="s">
        <v>44</v>
      </c>
      <c r="X10" s="29">
        <f>SUM(V10:W10)</f>
        <v>38</v>
      </c>
      <c r="Y10" s="29">
        <v>58.5</v>
      </c>
      <c r="Z10" s="29">
        <v>6</v>
      </c>
      <c r="AA10" s="30">
        <f>SUM(Y10:Z10)</f>
        <v>64.5</v>
      </c>
      <c r="AB10" s="30">
        <f>SUM(X10,AA10)</f>
        <v>102.5</v>
      </c>
    </row>
    <row r="11" spans="2:28" ht="24">
      <c r="B11" s="14"/>
      <c r="C11" s="15" t="s">
        <v>4</v>
      </c>
      <c r="D11" s="3">
        <v>2</v>
      </c>
      <c r="E11" s="3">
        <v>2</v>
      </c>
      <c r="F11" s="3" t="s">
        <v>44</v>
      </c>
      <c r="G11" s="3" t="s">
        <v>44</v>
      </c>
      <c r="H11" s="3" t="s">
        <v>19</v>
      </c>
      <c r="I11" s="3">
        <v>5</v>
      </c>
      <c r="J11" s="3" t="s">
        <v>44</v>
      </c>
      <c r="K11" s="3">
        <f>SUM(I11:J11)</f>
        <v>5</v>
      </c>
      <c r="L11" s="3" t="s">
        <v>44</v>
      </c>
      <c r="M11" s="3" t="s">
        <v>44</v>
      </c>
      <c r="N11" s="3" t="s">
        <v>19</v>
      </c>
      <c r="O11" s="3">
        <v>28</v>
      </c>
      <c r="P11" s="3">
        <v>3</v>
      </c>
      <c r="Q11" s="25">
        <f t="shared" si="0"/>
        <v>31</v>
      </c>
      <c r="R11" s="3" t="s">
        <v>19</v>
      </c>
      <c r="S11" s="3" t="s">
        <v>38</v>
      </c>
      <c r="T11" s="3" t="s">
        <v>38</v>
      </c>
      <c r="U11" s="3" t="s">
        <v>38</v>
      </c>
      <c r="V11" s="29" t="s">
        <v>44</v>
      </c>
      <c r="W11" s="29" t="s">
        <v>44</v>
      </c>
      <c r="X11" s="29" t="s">
        <v>19</v>
      </c>
      <c r="Y11" s="29">
        <v>29</v>
      </c>
      <c r="Z11" s="29">
        <v>7</v>
      </c>
      <c r="AA11" s="30">
        <f>SUM(Y11:Z11)</f>
        <v>36</v>
      </c>
      <c r="AB11" s="30">
        <f>SUM(X11,AA11)</f>
        <v>36</v>
      </c>
    </row>
    <row r="12" spans="2:28" ht="12">
      <c r="B12" s="14"/>
      <c r="C12" s="15" t="s">
        <v>5</v>
      </c>
      <c r="D12" s="3" t="s">
        <v>44</v>
      </c>
      <c r="E12" s="3" t="s">
        <v>44</v>
      </c>
      <c r="F12" s="3" t="s">
        <v>44</v>
      </c>
      <c r="G12" s="3" t="s">
        <v>44</v>
      </c>
      <c r="H12" s="3" t="s">
        <v>37</v>
      </c>
      <c r="I12" s="3" t="s">
        <v>44</v>
      </c>
      <c r="J12" s="3" t="s">
        <v>44</v>
      </c>
      <c r="K12" s="3" t="s">
        <v>44</v>
      </c>
      <c r="L12" s="3" t="s">
        <v>44</v>
      </c>
      <c r="M12" s="3" t="s">
        <v>44</v>
      </c>
      <c r="N12" s="3" t="s">
        <v>44</v>
      </c>
      <c r="O12" s="3" t="s">
        <v>44</v>
      </c>
      <c r="P12" s="3" t="s">
        <v>44</v>
      </c>
      <c r="Q12" s="3" t="s">
        <v>44</v>
      </c>
      <c r="R12" s="25">
        <f t="shared" si="1"/>
        <v>0</v>
      </c>
      <c r="S12" s="3" t="s">
        <v>44</v>
      </c>
      <c r="T12" s="3" t="s">
        <v>44</v>
      </c>
      <c r="U12" s="31" t="s">
        <v>44</v>
      </c>
      <c r="V12" s="29" t="s">
        <v>44</v>
      </c>
      <c r="W12" s="29" t="s">
        <v>44</v>
      </c>
      <c r="X12" s="29" t="s">
        <v>37</v>
      </c>
      <c r="Y12" s="29" t="s">
        <v>44</v>
      </c>
      <c r="Z12" s="29" t="s">
        <v>44</v>
      </c>
      <c r="AA12" s="29" t="s">
        <v>37</v>
      </c>
      <c r="AB12" s="29" t="s">
        <v>37</v>
      </c>
    </row>
    <row r="13" spans="2:28" ht="12">
      <c r="B13" s="14"/>
      <c r="C13" s="15" t="s">
        <v>6</v>
      </c>
      <c r="D13" s="3" t="s">
        <v>44</v>
      </c>
      <c r="E13" s="3" t="s">
        <v>44</v>
      </c>
      <c r="F13" s="3" t="s">
        <v>44</v>
      </c>
      <c r="G13" s="3" t="s">
        <v>44</v>
      </c>
      <c r="H13" s="3" t="s">
        <v>37</v>
      </c>
      <c r="I13" s="3" t="s">
        <v>44</v>
      </c>
      <c r="J13" s="3" t="s">
        <v>44</v>
      </c>
      <c r="K13" s="3" t="s">
        <v>44</v>
      </c>
      <c r="L13" s="3" t="s">
        <v>44</v>
      </c>
      <c r="M13" s="3" t="s">
        <v>44</v>
      </c>
      <c r="N13" s="3" t="s">
        <v>44</v>
      </c>
      <c r="O13" s="3" t="s">
        <v>44</v>
      </c>
      <c r="P13" s="3" t="s">
        <v>44</v>
      </c>
      <c r="Q13" s="3" t="s">
        <v>44</v>
      </c>
      <c r="R13" s="25">
        <f t="shared" si="1"/>
        <v>0</v>
      </c>
      <c r="S13" s="3" t="s">
        <v>44</v>
      </c>
      <c r="T13" s="3" t="s">
        <v>44</v>
      </c>
      <c r="U13" s="3" t="s">
        <v>44</v>
      </c>
      <c r="V13" s="29" t="s">
        <v>44</v>
      </c>
      <c r="W13" s="29" t="s">
        <v>44</v>
      </c>
      <c r="X13" s="29" t="s">
        <v>44</v>
      </c>
      <c r="Y13" s="29" t="s">
        <v>44</v>
      </c>
      <c r="Z13" s="29" t="s">
        <v>44</v>
      </c>
      <c r="AA13" s="29" t="s">
        <v>44</v>
      </c>
      <c r="AB13" s="29" t="s">
        <v>44</v>
      </c>
    </row>
    <row r="14" spans="2:28" ht="12">
      <c r="B14" s="14"/>
      <c r="C14" s="15" t="s">
        <v>7</v>
      </c>
      <c r="D14" s="3">
        <v>2</v>
      </c>
      <c r="E14" s="3">
        <v>2</v>
      </c>
      <c r="F14" s="3">
        <v>2</v>
      </c>
      <c r="G14" s="3" t="s">
        <v>44</v>
      </c>
      <c r="H14" s="3">
        <f>SUM(F14:G14)</f>
        <v>2</v>
      </c>
      <c r="I14" s="3">
        <v>3</v>
      </c>
      <c r="J14" s="3" t="s">
        <v>44</v>
      </c>
      <c r="K14" s="3">
        <f>SUM(I14:J14)</f>
        <v>3</v>
      </c>
      <c r="L14" s="3">
        <v>21</v>
      </c>
      <c r="M14" s="3" t="s">
        <v>44</v>
      </c>
      <c r="N14" s="3">
        <f>SUM(L14:M14)</f>
        <v>21</v>
      </c>
      <c r="O14" s="3">
        <v>590</v>
      </c>
      <c r="P14" s="3">
        <v>79</v>
      </c>
      <c r="Q14" s="25">
        <f t="shared" si="0"/>
        <v>669</v>
      </c>
      <c r="R14" s="25">
        <f t="shared" si="1"/>
        <v>695</v>
      </c>
      <c r="S14" s="3">
        <v>156751822</v>
      </c>
      <c r="T14" s="3">
        <v>3534235</v>
      </c>
      <c r="U14" s="25">
        <f>SUM(S14:T14)</f>
        <v>160286057</v>
      </c>
      <c r="V14" s="29" t="s">
        <v>44</v>
      </c>
      <c r="W14" s="29" t="s">
        <v>44</v>
      </c>
      <c r="X14" s="29" t="s">
        <v>39</v>
      </c>
      <c r="Y14" s="29">
        <v>2921.9</v>
      </c>
      <c r="Z14" s="29">
        <v>610.1</v>
      </c>
      <c r="AA14" s="30">
        <v>3531.9</v>
      </c>
      <c r="AB14" s="30">
        <f>SUM(X14,AA14)</f>
        <v>3531.9</v>
      </c>
    </row>
    <row r="15" spans="2:28" ht="12">
      <c r="B15" s="14"/>
      <c r="C15" s="15" t="s">
        <v>8</v>
      </c>
      <c r="D15" s="3">
        <v>3</v>
      </c>
      <c r="E15" s="3">
        <v>3</v>
      </c>
      <c r="F15" s="3">
        <v>4</v>
      </c>
      <c r="G15" s="3" t="s">
        <v>44</v>
      </c>
      <c r="H15" s="3">
        <f>SUM(F15:G15)</f>
        <v>4</v>
      </c>
      <c r="I15" s="3" t="s">
        <v>44</v>
      </c>
      <c r="J15" s="3" t="s">
        <v>44</v>
      </c>
      <c r="K15" s="3" t="s">
        <v>44</v>
      </c>
      <c r="L15" s="3">
        <v>10</v>
      </c>
      <c r="M15" s="3">
        <v>6</v>
      </c>
      <c r="N15" s="3">
        <f>SUM(L15:M15)</f>
        <v>16</v>
      </c>
      <c r="O15" s="3">
        <v>94</v>
      </c>
      <c r="P15" s="3">
        <v>8</v>
      </c>
      <c r="Q15" s="25">
        <f t="shared" si="0"/>
        <v>102</v>
      </c>
      <c r="R15" s="25">
        <f t="shared" si="1"/>
        <v>122</v>
      </c>
      <c r="S15" s="3">
        <v>15141074</v>
      </c>
      <c r="T15" s="3">
        <v>945700</v>
      </c>
      <c r="U15" s="25">
        <f>SUM(S15:T15)</f>
        <v>16086774</v>
      </c>
      <c r="V15" s="29" t="s">
        <v>44</v>
      </c>
      <c r="W15" s="29">
        <v>9</v>
      </c>
      <c r="X15" s="29">
        <f>SUM(V15:W15)</f>
        <v>9</v>
      </c>
      <c r="Y15" s="29">
        <v>35.5</v>
      </c>
      <c r="Z15" s="29">
        <v>20</v>
      </c>
      <c r="AA15" s="30">
        <f>SUM(Y15:Z15)</f>
        <v>55.5</v>
      </c>
      <c r="AB15" s="30">
        <f>SUM(X15,AA15)</f>
        <v>64.5</v>
      </c>
    </row>
    <row r="16" spans="2:28" ht="24">
      <c r="B16" s="14"/>
      <c r="C16" s="15" t="s">
        <v>40</v>
      </c>
      <c r="D16" s="3" t="s">
        <v>44</v>
      </c>
      <c r="E16" s="3" t="s">
        <v>44</v>
      </c>
      <c r="F16" s="3" t="s">
        <v>44</v>
      </c>
      <c r="G16" s="3" t="s">
        <v>44</v>
      </c>
      <c r="H16" s="3" t="s">
        <v>44</v>
      </c>
      <c r="I16" s="3" t="s">
        <v>44</v>
      </c>
      <c r="J16" s="3" t="s">
        <v>44</v>
      </c>
      <c r="K16" s="3" t="s">
        <v>44</v>
      </c>
      <c r="L16" s="3" t="s">
        <v>44</v>
      </c>
      <c r="M16" s="3" t="s">
        <v>44</v>
      </c>
      <c r="N16" s="3" t="s">
        <v>44</v>
      </c>
      <c r="O16" s="3" t="s">
        <v>44</v>
      </c>
      <c r="P16" s="3" t="s">
        <v>44</v>
      </c>
      <c r="Q16" s="3" t="s">
        <v>44</v>
      </c>
      <c r="R16" s="25">
        <f t="shared" si="1"/>
        <v>0</v>
      </c>
      <c r="S16" s="3" t="s">
        <v>44</v>
      </c>
      <c r="T16" s="3" t="s">
        <v>44</v>
      </c>
      <c r="U16" s="3" t="s">
        <v>44</v>
      </c>
      <c r="V16" s="29" t="s">
        <v>44</v>
      </c>
      <c r="W16" s="29" t="s">
        <v>44</v>
      </c>
      <c r="X16" s="29" t="s">
        <v>41</v>
      </c>
      <c r="Y16" s="29" t="s">
        <v>44</v>
      </c>
      <c r="Z16" s="29" t="s">
        <v>44</v>
      </c>
      <c r="AA16" s="29" t="s">
        <v>44</v>
      </c>
      <c r="AB16" s="29" t="s">
        <v>44</v>
      </c>
    </row>
    <row r="17" spans="2:28" ht="12">
      <c r="B17" s="14"/>
      <c r="C17" s="15" t="s">
        <v>9</v>
      </c>
      <c r="D17" s="3">
        <v>2</v>
      </c>
      <c r="E17" s="3">
        <v>2</v>
      </c>
      <c r="F17" s="3" t="s">
        <v>44</v>
      </c>
      <c r="G17" s="3" t="s">
        <v>44</v>
      </c>
      <c r="H17" s="3" t="s">
        <v>44</v>
      </c>
      <c r="I17" s="3" t="s">
        <v>44</v>
      </c>
      <c r="J17" s="3" t="s">
        <v>44</v>
      </c>
      <c r="K17" s="3" t="s">
        <v>44</v>
      </c>
      <c r="L17" s="3">
        <v>55</v>
      </c>
      <c r="M17" s="3">
        <v>1</v>
      </c>
      <c r="N17" s="3">
        <f>SUM(L17:M17)</f>
        <v>56</v>
      </c>
      <c r="O17" s="3">
        <v>384</v>
      </c>
      <c r="P17" s="3">
        <v>59</v>
      </c>
      <c r="Q17" s="25">
        <f t="shared" si="0"/>
        <v>443</v>
      </c>
      <c r="R17" s="25">
        <f t="shared" si="1"/>
        <v>499</v>
      </c>
      <c r="S17" s="3">
        <v>97693957</v>
      </c>
      <c r="T17" s="3" t="s">
        <v>44</v>
      </c>
      <c r="U17" s="25">
        <f>SUM(S17:T17)</f>
        <v>97693957</v>
      </c>
      <c r="V17" s="29" t="s">
        <v>44</v>
      </c>
      <c r="W17" s="29" t="s">
        <v>44</v>
      </c>
      <c r="X17" s="29" t="s">
        <v>39</v>
      </c>
      <c r="Y17" s="29">
        <v>1055.6</v>
      </c>
      <c r="Z17" s="29">
        <v>565</v>
      </c>
      <c r="AA17" s="30">
        <f>SUM(Y17:Z17)</f>
        <v>1620.6</v>
      </c>
      <c r="AB17" s="30">
        <f>SUM(X17,AA17)</f>
        <v>1620.6</v>
      </c>
    </row>
    <row r="18" spans="2:28" ht="12">
      <c r="B18" s="14"/>
      <c r="C18" s="15" t="s">
        <v>10</v>
      </c>
      <c r="D18" s="3" t="s">
        <v>44</v>
      </c>
      <c r="E18" s="3" t="s">
        <v>44</v>
      </c>
      <c r="F18" s="3" t="s">
        <v>44</v>
      </c>
      <c r="G18" s="3" t="s">
        <v>44</v>
      </c>
      <c r="H18" s="3" t="s">
        <v>42</v>
      </c>
      <c r="I18" s="3" t="s">
        <v>44</v>
      </c>
      <c r="J18" s="3" t="s">
        <v>44</v>
      </c>
      <c r="K18" s="3" t="s">
        <v>44</v>
      </c>
      <c r="L18" s="3" t="s">
        <v>44</v>
      </c>
      <c r="M18" s="3" t="s">
        <v>44</v>
      </c>
      <c r="N18" s="3" t="s">
        <v>44</v>
      </c>
      <c r="O18" s="3" t="s">
        <v>44</v>
      </c>
      <c r="P18" s="3" t="s">
        <v>44</v>
      </c>
      <c r="Q18" s="3" t="s">
        <v>44</v>
      </c>
      <c r="R18" s="25">
        <f t="shared" si="1"/>
        <v>0</v>
      </c>
      <c r="S18" s="3" t="s">
        <v>44</v>
      </c>
      <c r="T18" s="3" t="s">
        <v>44</v>
      </c>
      <c r="U18" s="3" t="s">
        <v>44</v>
      </c>
      <c r="V18" s="29" t="s">
        <v>44</v>
      </c>
      <c r="W18" s="29" t="s">
        <v>44</v>
      </c>
      <c r="X18" s="29" t="s">
        <v>42</v>
      </c>
      <c r="Y18" s="29" t="s">
        <v>44</v>
      </c>
      <c r="Z18" s="29" t="s">
        <v>44</v>
      </c>
      <c r="AA18" s="29" t="s">
        <v>44</v>
      </c>
      <c r="AB18" s="29" t="s">
        <v>44</v>
      </c>
    </row>
    <row r="19" spans="2:28" ht="12">
      <c r="B19" s="14"/>
      <c r="C19" s="15" t="s">
        <v>11</v>
      </c>
      <c r="D19" s="3" t="s">
        <v>44</v>
      </c>
      <c r="E19" s="3" t="s">
        <v>44</v>
      </c>
      <c r="F19" s="3" t="s">
        <v>44</v>
      </c>
      <c r="G19" s="3" t="s">
        <v>44</v>
      </c>
      <c r="H19" s="3" t="s">
        <v>44</v>
      </c>
      <c r="I19" s="3" t="s">
        <v>44</v>
      </c>
      <c r="J19" s="3" t="s">
        <v>44</v>
      </c>
      <c r="K19" s="3" t="s">
        <v>19</v>
      </c>
      <c r="L19" s="3" t="s">
        <v>44</v>
      </c>
      <c r="M19" s="31" t="s">
        <v>44</v>
      </c>
      <c r="N19" s="3" t="s">
        <v>44</v>
      </c>
      <c r="O19" s="3" t="s">
        <v>44</v>
      </c>
      <c r="P19" s="3" t="s">
        <v>44</v>
      </c>
      <c r="Q19" s="3" t="s">
        <v>44</v>
      </c>
      <c r="R19" s="25">
        <f t="shared" si="1"/>
        <v>0</v>
      </c>
      <c r="S19" s="3" t="s">
        <v>44</v>
      </c>
      <c r="T19" s="3" t="s">
        <v>44</v>
      </c>
      <c r="U19" s="3" t="s">
        <v>44</v>
      </c>
      <c r="V19" s="29" t="s">
        <v>44</v>
      </c>
      <c r="W19" s="29" t="s">
        <v>44</v>
      </c>
      <c r="X19" s="29" t="s">
        <v>19</v>
      </c>
      <c r="Y19" s="29" t="s">
        <v>44</v>
      </c>
      <c r="Z19" s="29" t="s">
        <v>44</v>
      </c>
      <c r="AA19" s="29" t="s">
        <v>44</v>
      </c>
      <c r="AB19" s="29" t="s">
        <v>44</v>
      </c>
    </row>
    <row r="20" spans="2:28" ht="12">
      <c r="B20" s="14"/>
      <c r="C20" s="15" t="s">
        <v>12</v>
      </c>
      <c r="D20" s="3" t="s">
        <v>44</v>
      </c>
      <c r="E20" s="3" t="s">
        <v>44</v>
      </c>
      <c r="F20" s="3" t="s">
        <v>44</v>
      </c>
      <c r="G20" s="3" t="s">
        <v>44</v>
      </c>
      <c r="H20" s="3" t="s">
        <v>19</v>
      </c>
      <c r="I20" s="3" t="s">
        <v>44</v>
      </c>
      <c r="J20" s="3" t="s">
        <v>44</v>
      </c>
      <c r="K20" s="3" t="s">
        <v>19</v>
      </c>
      <c r="L20" s="3" t="s">
        <v>44</v>
      </c>
      <c r="M20" s="3" t="s">
        <v>44</v>
      </c>
      <c r="N20" s="3" t="s">
        <v>19</v>
      </c>
      <c r="O20" s="3" t="s">
        <v>44</v>
      </c>
      <c r="P20" s="3" t="s">
        <v>44</v>
      </c>
      <c r="Q20" s="3" t="s">
        <v>19</v>
      </c>
      <c r="R20" s="3" t="s">
        <v>19</v>
      </c>
      <c r="S20" s="3" t="s">
        <v>44</v>
      </c>
      <c r="T20" s="3" t="s">
        <v>44</v>
      </c>
      <c r="U20" s="3" t="s">
        <v>19</v>
      </c>
      <c r="V20" s="29" t="s">
        <v>44</v>
      </c>
      <c r="W20" s="29" t="s">
        <v>44</v>
      </c>
      <c r="X20" s="29" t="s">
        <v>19</v>
      </c>
      <c r="Y20" s="29" t="s">
        <v>44</v>
      </c>
      <c r="Z20" s="29" t="s">
        <v>44</v>
      </c>
      <c r="AA20" s="29" t="s">
        <v>19</v>
      </c>
      <c r="AB20" s="29" t="s">
        <v>44</v>
      </c>
    </row>
    <row r="21" spans="2:28" ht="12">
      <c r="B21" s="14"/>
      <c r="C21" s="15" t="s">
        <v>13</v>
      </c>
      <c r="D21" s="3" t="s">
        <v>44</v>
      </c>
      <c r="E21" s="3" t="s">
        <v>44</v>
      </c>
      <c r="F21" s="3" t="s">
        <v>44</v>
      </c>
      <c r="G21" s="3" t="s">
        <v>44</v>
      </c>
      <c r="H21" s="3" t="s">
        <v>39</v>
      </c>
      <c r="I21" s="3" t="s">
        <v>44</v>
      </c>
      <c r="J21" s="3" t="s">
        <v>44</v>
      </c>
      <c r="K21" s="3" t="s">
        <v>39</v>
      </c>
      <c r="L21" s="3" t="s">
        <v>44</v>
      </c>
      <c r="M21" s="3" t="s">
        <v>44</v>
      </c>
      <c r="N21" s="3" t="s">
        <v>44</v>
      </c>
      <c r="O21" s="3" t="s">
        <v>44</v>
      </c>
      <c r="P21" s="3" t="s">
        <v>44</v>
      </c>
      <c r="Q21" s="3" t="s">
        <v>44</v>
      </c>
      <c r="R21" s="25">
        <f t="shared" si="1"/>
        <v>0</v>
      </c>
      <c r="S21" s="3" t="s">
        <v>44</v>
      </c>
      <c r="T21" s="3" t="s">
        <v>44</v>
      </c>
      <c r="U21" s="3" t="s">
        <v>44</v>
      </c>
      <c r="V21" s="29" t="s">
        <v>44</v>
      </c>
      <c r="W21" s="29" t="s">
        <v>44</v>
      </c>
      <c r="X21" s="29" t="s">
        <v>39</v>
      </c>
      <c r="Y21" s="29" t="s">
        <v>44</v>
      </c>
      <c r="Z21" s="29" t="s">
        <v>44</v>
      </c>
      <c r="AA21" s="29" t="s">
        <v>44</v>
      </c>
      <c r="AB21" s="29" t="s">
        <v>44</v>
      </c>
    </row>
    <row r="22" spans="2:28" ht="12">
      <c r="B22" s="14"/>
      <c r="C22" s="15" t="s">
        <v>14</v>
      </c>
      <c r="D22" s="3">
        <v>1</v>
      </c>
      <c r="E22" s="3">
        <v>1</v>
      </c>
      <c r="F22" s="3" t="s">
        <v>44</v>
      </c>
      <c r="G22" s="3" t="s">
        <v>44</v>
      </c>
      <c r="H22" s="3" t="s">
        <v>39</v>
      </c>
      <c r="I22" s="3" t="s">
        <v>44</v>
      </c>
      <c r="J22" s="3" t="s">
        <v>44</v>
      </c>
      <c r="K22" s="3" t="s">
        <v>39</v>
      </c>
      <c r="L22" s="3">
        <v>5</v>
      </c>
      <c r="M22" s="3" t="s">
        <v>44</v>
      </c>
      <c r="N22" s="3" t="s">
        <v>39</v>
      </c>
      <c r="O22" s="3">
        <v>38</v>
      </c>
      <c r="P22" s="3">
        <v>1</v>
      </c>
      <c r="Q22" s="25">
        <f t="shared" si="0"/>
        <v>39</v>
      </c>
      <c r="R22" s="3" t="s">
        <v>39</v>
      </c>
      <c r="S22" s="3" t="s">
        <v>43</v>
      </c>
      <c r="T22" s="3" t="s">
        <v>44</v>
      </c>
      <c r="U22" s="3" t="s">
        <v>43</v>
      </c>
      <c r="V22" s="29" t="s">
        <v>44</v>
      </c>
      <c r="W22" s="29" t="s">
        <v>44</v>
      </c>
      <c r="X22" s="29" t="s">
        <v>39</v>
      </c>
      <c r="Y22" s="29">
        <v>21.5</v>
      </c>
      <c r="Z22" s="29">
        <v>7.5</v>
      </c>
      <c r="AA22" s="30">
        <f>SUM(Y22:Z22)</f>
        <v>29</v>
      </c>
      <c r="AB22" s="30">
        <f>SUM(X22,AA22)</f>
        <v>29</v>
      </c>
    </row>
    <row r="23" spans="2:28" ht="12">
      <c r="B23" s="14"/>
      <c r="C23" s="15" t="s">
        <v>15</v>
      </c>
      <c r="D23" s="3" t="s">
        <v>44</v>
      </c>
      <c r="E23" s="3" t="s">
        <v>44</v>
      </c>
      <c r="F23" s="3" t="s">
        <v>44</v>
      </c>
      <c r="G23" s="3" t="s">
        <v>44</v>
      </c>
      <c r="H23" s="3" t="s">
        <v>19</v>
      </c>
      <c r="I23" s="3" t="s">
        <v>44</v>
      </c>
      <c r="J23" s="3" t="s">
        <v>44</v>
      </c>
      <c r="K23" s="3" t="s">
        <v>44</v>
      </c>
      <c r="L23" s="3" t="s">
        <v>44</v>
      </c>
      <c r="M23" s="3" t="s">
        <v>44</v>
      </c>
      <c r="N23" s="3" t="s">
        <v>44</v>
      </c>
      <c r="O23" s="3" t="s">
        <v>44</v>
      </c>
      <c r="P23" s="3" t="s">
        <v>44</v>
      </c>
      <c r="Q23" s="3" t="s">
        <v>44</v>
      </c>
      <c r="R23" s="25">
        <f>SUM(Q23,N23,K23,H23)</f>
        <v>0</v>
      </c>
      <c r="S23" s="3" t="s">
        <v>44</v>
      </c>
      <c r="T23" s="3" t="s">
        <v>44</v>
      </c>
      <c r="U23" s="3" t="s">
        <v>44</v>
      </c>
      <c r="V23" s="29" t="s">
        <v>44</v>
      </c>
      <c r="W23" s="29" t="s">
        <v>44</v>
      </c>
      <c r="X23" s="29" t="s">
        <v>19</v>
      </c>
      <c r="Y23" s="29" t="s">
        <v>44</v>
      </c>
      <c r="Z23" s="29" t="s">
        <v>44</v>
      </c>
      <c r="AA23" s="29" t="s">
        <v>44</v>
      </c>
      <c r="AB23" s="29" t="s">
        <v>44</v>
      </c>
    </row>
    <row r="26" s="4" customFormat="1" ht="12">
      <c r="D26" s="1"/>
    </row>
    <row r="27" s="4" customFormat="1" ht="9">
      <c r="C27" s="19"/>
    </row>
  </sheetData>
  <mergeCells count="20">
    <mergeCell ref="B7:C7"/>
    <mergeCell ref="B3:C3"/>
    <mergeCell ref="B5:C5"/>
    <mergeCell ref="F4:H4"/>
    <mergeCell ref="D3:E3"/>
    <mergeCell ref="F3:R3"/>
    <mergeCell ref="AB3:AB5"/>
    <mergeCell ref="D4:D5"/>
    <mergeCell ref="L4:N4"/>
    <mergeCell ref="O4:Q4"/>
    <mergeCell ref="R4:R5"/>
    <mergeCell ref="S4:S5"/>
    <mergeCell ref="T4:T5"/>
    <mergeCell ref="U4:U5"/>
    <mergeCell ref="E4:E5"/>
    <mergeCell ref="I4:K4"/>
    <mergeCell ref="V4:X4"/>
    <mergeCell ref="Y4:AA4"/>
    <mergeCell ref="S3:U3"/>
    <mergeCell ref="V3:AA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2003-01-20T02:48:08Z</dcterms:modified>
  <cp:category/>
  <cp:version/>
  <cp:contentType/>
  <cp:contentStatus/>
</cp:coreProperties>
</file>