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55" windowHeight="9120" activeTab="0"/>
  </bookViews>
  <sheets>
    <sheet name="1_事業所数、従業者数及び年間製造品販売額等（総額）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<sst xmlns="http://schemas.openxmlformats.org/spreadsheetml/2006/main" count="40" uniqueCount="35">
  <si>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</si>
  <si>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</si>
  <si>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</si>
  <si>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</si>
  <si>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</si>
  <si>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</si>
  <si>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</si>
  <si>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</si>
  <si>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</si>
  <si>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</si>
  <si>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</si>
  <si>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</si>
  <si>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</si>
  <si>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</si>
  <si>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</si>
  <si>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</si>
  <si>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</si>
  <si>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</si>
  <si>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</si>
  <si>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加工賃収入</t>
  </si>
  <si>
    <t>修理料収入</t>
  </si>
  <si>
    <t>事業所数</t>
  </si>
  <si>
    <t>千円</t>
  </si>
  <si>
    <t>昭和27年</t>
  </si>
  <si>
    <t>昭和28年</t>
  </si>
  <si>
    <t>郡市別</t>
  </si>
  <si>
    <t>区　分</t>
  </si>
  <si>
    <t>操業工場</t>
  </si>
  <si>
    <t>従業者数4人以上</t>
  </si>
  <si>
    <t>従業者数3人以下</t>
  </si>
  <si>
    <t>年間製造品販売額等</t>
  </si>
  <si>
    <t>製造品販売額</t>
  </si>
  <si>
    <t>1.事業所数、従業者数及び年間製造品販売額等（総数）</t>
  </si>
  <si>
    <t>休業  工場</t>
  </si>
  <si>
    <t>従業者数　（家族従業者を含む）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</si>
</sst>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3" fillId="2" borderId="2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5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5" fillId="2" borderId="1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3" borderId="6" xfId="16" applyFont="1" applyFill="1" applyBorder="1" applyAlignment="1">
      <alignment horizontal="left" vertical="center"/>
    </xf>
    <xf numFmtId="38" fontId="4" fillId="3" borderId="7" xfId="16" applyFont="1" applyFill="1" applyBorder="1" applyAlignment="1">
      <alignment horizontal="left" vertical="center"/>
    </xf>
    <xf numFmtId="38" fontId="4" fillId="4" borderId="8" xfId="16" applyFont="1" applyFill="1" applyBorder="1" applyAlignment="1">
      <alignment horizontal="distributed" vertical="center" wrapText="1"/>
    </xf>
    <xf numFmtId="38" fontId="4" fillId="4" borderId="9" xfId="16" applyFont="1" applyFill="1" applyBorder="1" applyAlignment="1">
      <alignment horizontal="distributed" vertical="center" wrapText="1"/>
    </xf>
    <xf numFmtId="38" fontId="4" fillId="4" borderId="2" xfId="16" applyFont="1" applyFill="1" applyBorder="1" applyAlignment="1">
      <alignment horizontal="distributed" vertical="center" wrapText="1"/>
    </xf>
    <xf numFmtId="38" fontId="4" fillId="4" borderId="8" xfId="16" applyFont="1" applyFill="1" applyBorder="1" applyAlignment="1">
      <alignment horizontal="center" vertical="center" wrapText="1"/>
    </xf>
    <xf numFmtId="38" fontId="4" fillId="4" borderId="2" xfId="16" applyFont="1" applyFill="1" applyBorder="1" applyAlignment="1">
      <alignment horizontal="center" vertical="center" wrapText="1"/>
    </xf>
    <xf numFmtId="38" fontId="4" fillId="3" borderId="10" xfId="16" applyFont="1" applyFill="1" applyBorder="1" applyAlignment="1">
      <alignment horizontal="right" vertical="center"/>
    </xf>
    <xf numFmtId="38" fontId="4" fillId="3" borderId="11" xfId="16" applyFont="1" applyFill="1" applyBorder="1" applyAlignment="1">
      <alignment horizontal="right" vertical="center"/>
    </xf>
    <xf numFmtId="38" fontId="4" fillId="3" borderId="12" xfId="16" applyFont="1" applyFill="1" applyBorder="1" applyAlignment="1">
      <alignment horizontal="right" vertical="center"/>
    </xf>
    <xf numFmtId="38" fontId="4" fillId="3" borderId="13" xfId="16" applyFont="1" applyFill="1" applyBorder="1" applyAlignment="1">
      <alignment horizontal="right" vertical="center"/>
    </xf>
    <xf numFmtId="38" fontId="4" fillId="4" borderId="1" xfId="16" applyFont="1" applyFill="1" applyBorder="1" applyAlignment="1">
      <alignment horizontal="distributed" vertical="center" wrapText="1"/>
    </xf>
    <xf numFmtId="38" fontId="5" fillId="3" borderId="3" xfId="16" applyFont="1" applyFill="1" applyBorder="1" applyAlignment="1">
      <alignment horizontal="distributed" vertical="center"/>
    </xf>
    <xf numFmtId="38" fontId="5" fillId="3" borderId="5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5" xfId="16" applyFont="1" applyFill="1" applyBorder="1" applyAlignment="1">
      <alignment horizontal="distributed" vertical="center"/>
    </xf>
    <xf numFmtId="0" fontId="7" fillId="0" borderId="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5" width="7.75390625" style="1" bestFit="1" customWidth="1"/>
    <col min="6" max="6" width="8.25390625" style="1" customWidth="1"/>
    <col min="7" max="7" width="7.75390625" style="1" bestFit="1" customWidth="1"/>
    <col min="8" max="8" width="6.50390625" style="1" bestFit="1" customWidth="1"/>
    <col min="9" max="9" width="9.625" style="1" customWidth="1"/>
    <col min="10" max="10" width="12.25390625" style="1" customWidth="1"/>
    <col min="11" max="11" width="12.25390625" style="1" bestFit="1" customWidth="1"/>
    <col min="12" max="12" width="11.00390625" style="1" customWidth="1"/>
    <col min="13" max="13" width="10.25390625" style="1" bestFit="1" customWidth="1"/>
    <col min="14" max="14" width="9.375" style="1" bestFit="1" customWidth="1"/>
    <col min="15" max="16384" width="9.00390625" style="1" customWidth="1"/>
  </cols>
  <sheetData>
    <row r="1" spans="2:10" s="6" customFormat="1" ht="14.25">
      <c r="B1" s="13" t="s">
        <v>32</v>
      </c>
      <c r="C1" s="14"/>
      <c r="D1" s="15"/>
      <c r="E1" s="15"/>
      <c r="F1" s="15"/>
      <c r="G1" s="15"/>
      <c r="J1" s="15"/>
    </row>
    <row r="2" spans="3:12" ht="12">
      <c r="C2" s="10"/>
      <c r="L2" s="1" t="s">
        <v>24</v>
      </c>
    </row>
    <row r="3" spans="2:13" ht="12" customHeight="1">
      <c r="B3" s="30" t="s">
        <v>26</v>
      </c>
      <c r="C3" s="31"/>
      <c r="D3" s="37" t="s">
        <v>21</v>
      </c>
      <c r="E3" s="38"/>
      <c r="F3" s="38"/>
      <c r="G3" s="38"/>
      <c r="H3" s="38"/>
      <c r="I3" s="25" t="s">
        <v>34</v>
      </c>
      <c r="J3" s="34" t="s">
        <v>30</v>
      </c>
      <c r="K3" s="34"/>
      <c r="L3" s="34"/>
      <c r="M3" s="34"/>
    </row>
    <row r="4" spans="2:13" ht="12" customHeight="1">
      <c r="B4" s="32"/>
      <c r="C4" s="33"/>
      <c r="D4" s="28" t="s">
        <v>0</v>
      </c>
      <c r="E4" s="34" t="s">
        <v>27</v>
      </c>
      <c r="F4" s="34"/>
      <c r="G4" s="34"/>
      <c r="H4" s="28" t="s">
        <v>33</v>
      </c>
      <c r="I4" s="26"/>
      <c r="J4" s="25" t="s">
        <v>18</v>
      </c>
      <c r="K4" s="34" t="s">
        <v>31</v>
      </c>
      <c r="L4" s="34" t="s">
        <v>19</v>
      </c>
      <c r="M4" s="34" t="s">
        <v>20</v>
      </c>
    </row>
    <row r="5" spans="2:13" ht="12" customHeight="1">
      <c r="B5" s="23" t="s">
        <v>25</v>
      </c>
      <c r="C5" s="24"/>
      <c r="D5" s="29"/>
      <c r="E5" s="20" t="s">
        <v>0</v>
      </c>
      <c r="F5" s="20" t="s">
        <v>28</v>
      </c>
      <c r="G5" s="20" t="s">
        <v>29</v>
      </c>
      <c r="H5" s="29"/>
      <c r="I5" s="27"/>
      <c r="J5" s="27"/>
      <c r="K5" s="34"/>
      <c r="L5" s="34"/>
      <c r="M5" s="34"/>
    </row>
    <row r="6" spans="2:13" ht="12" customHeight="1">
      <c r="B6" s="16"/>
      <c r="C6" s="17"/>
      <c r="D6" s="12"/>
      <c r="E6" s="11"/>
      <c r="F6" s="11"/>
      <c r="G6" s="11"/>
      <c r="H6" s="11"/>
      <c r="I6" s="11"/>
      <c r="J6" s="22" t="s">
        <v>22</v>
      </c>
      <c r="K6" s="22" t="s">
        <v>22</v>
      </c>
      <c r="L6" s="22" t="s">
        <v>22</v>
      </c>
      <c r="M6" s="22" t="s">
        <v>22</v>
      </c>
    </row>
    <row r="7" spans="2:13" s="8" customFormat="1" ht="12" customHeight="1">
      <c r="B7" s="35" t="s">
        <v>23</v>
      </c>
      <c r="C7" s="39"/>
      <c r="D7" s="3">
        <f>SUM(E7,H7)</f>
        <v>8241</v>
      </c>
      <c r="E7" s="3">
        <f>SUM(F7,G7)</f>
        <v>8222</v>
      </c>
      <c r="F7" s="3">
        <v>3559</v>
      </c>
      <c r="G7" s="3">
        <v>4663</v>
      </c>
      <c r="H7" s="3">
        <v>19</v>
      </c>
      <c r="I7" s="3">
        <v>79934</v>
      </c>
      <c r="J7" s="21">
        <v>52103835</v>
      </c>
      <c r="K7" s="21">
        <v>49271166</v>
      </c>
      <c r="L7" s="21">
        <v>2722051</v>
      </c>
      <c r="M7" s="21">
        <v>110618</v>
      </c>
    </row>
    <row r="8" spans="2:13" s="8" customFormat="1" ht="12">
      <c r="B8" s="35" t="s">
        <v>24</v>
      </c>
      <c r="C8" s="36"/>
      <c r="D8" s="3">
        <f>SUM(E8,H8)</f>
        <v>8931</v>
      </c>
      <c r="E8" s="3">
        <f aca="true" t="shared" si="0" ref="E8:M8">SUM(E9:E25)</f>
        <v>8927</v>
      </c>
      <c r="F8" s="3">
        <f t="shared" si="0"/>
        <v>3553</v>
      </c>
      <c r="G8" s="3">
        <f t="shared" si="0"/>
        <v>5374</v>
      </c>
      <c r="H8" s="3">
        <f t="shared" si="0"/>
        <v>4</v>
      </c>
      <c r="I8" s="3">
        <f t="shared" si="0"/>
        <v>84532</v>
      </c>
      <c r="J8" s="3">
        <f t="shared" si="0"/>
        <v>63695162</v>
      </c>
      <c r="K8" s="3">
        <f t="shared" si="0"/>
        <v>60358319</v>
      </c>
      <c r="L8" s="3">
        <f t="shared" si="0"/>
        <v>3189874</v>
      </c>
      <c r="M8" s="3">
        <f t="shared" si="0"/>
        <v>146969</v>
      </c>
    </row>
    <row r="9" spans="2:13" ht="12">
      <c r="B9" s="18"/>
      <c r="C9" s="19" t="s">
        <v>1</v>
      </c>
      <c r="D9" s="4">
        <f aca="true" t="shared" si="1" ref="D9:D25">SUM(E9,H9)</f>
        <v>751</v>
      </c>
      <c r="E9" s="4">
        <f aca="true" t="shared" si="2" ref="E9:E25">SUM(F9,G9)</f>
        <v>751</v>
      </c>
      <c r="F9" s="4">
        <v>408</v>
      </c>
      <c r="G9" s="4">
        <v>343</v>
      </c>
      <c r="H9" s="4"/>
      <c r="I9" s="4">
        <v>9456</v>
      </c>
      <c r="J9" s="2">
        <f>SUM(K9:M9)</f>
        <v>7562471</v>
      </c>
      <c r="K9" s="2">
        <v>7358333</v>
      </c>
      <c r="L9" s="2">
        <v>187716</v>
      </c>
      <c r="M9" s="4">
        <v>16422</v>
      </c>
    </row>
    <row r="10" spans="2:13" ht="12">
      <c r="B10" s="18"/>
      <c r="C10" s="19" t="s">
        <v>2</v>
      </c>
      <c r="D10" s="4">
        <f t="shared" si="1"/>
        <v>952</v>
      </c>
      <c r="E10" s="4">
        <f t="shared" si="2"/>
        <v>952</v>
      </c>
      <c r="F10" s="4">
        <v>426</v>
      </c>
      <c r="G10" s="4">
        <v>526</v>
      </c>
      <c r="H10" s="4"/>
      <c r="I10" s="4">
        <v>10305</v>
      </c>
      <c r="J10" s="2">
        <f aca="true" t="shared" si="3" ref="J10:J25">SUM(K10:M10)</f>
        <v>10355085</v>
      </c>
      <c r="K10" s="2">
        <v>9958372</v>
      </c>
      <c r="L10" s="2">
        <v>347395</v>
      </c>
      <c r="M10" s="4">
        <v>49318</v>
      </c>
    </row>
    <row r="11" spans="2:13" ht="12">
      <c r="B11" s="18"/>
      <c r="C11" s="19" t="s">
        <v>3</v>
      </c>
      <c r="D11" s="4">
        <f t="shared" si="1"/>
        <v>1525</v>
      </c>
      <c r="E11" s="4">
        <f t="shared" si="2"/>
        <v>1525</v>
      </c>
      <c r="F11" s="4">
        <v>833</v>
      </c>
      <c r="G11" s="4">
        <v>692</v>
      </c>
      <c r="H11" s="4"/>
      <c r="I11" s="4">
        <v>16540</v>
      </c>
      <c r="J11" s="2">
        <f t="shared" si="3"/>
        <v>8470284</v>
      </c>
      <c r="K11" s="2">
        <v>7504212</v>
      </c>
      <c r="L11" s="2">
        <v>947899</v>
      </c>
      <c r="M11" s="4">
        <v>18173</v>
      </c>
    </row>
    <row r="12" spans="2:13" ht="12">
      <c r="B12" s="18"/>
      <c r="C12" s="19" t="s">
        <v>4</v>
      </c>
      <c r="D12" s="4">
        <f t="shared" si="1"/>
        <v>591</v>
      </c>
      <c r="E12" s="4">
        <f t="shared" si="2"/>
        <v>591</v>
      </c>
      <c r="F12" s="4">
        <v>183</v>
      </c>
      <c r="G12" s="4">
        <v>408</v>
      </c>
      <c r="H12" s="4"/>
      <c r="I12" s="4">
        <v>7525</v>
      </c>
      <c r="J12" s="2">
        <f t="shared" si="3"/>
        <v>5604450</v>
      </c>
      <c r="K12" s="2">
        <v>5081112</v>
      </c>
      <c r="L12" s="2">
        <v>480820</v>
      </c>
      <c r="M12" s="4">
        <v>42518</v>
      </c>
    </row>
    <row r="13" spans="2:13" ht="12">
      <c r="B13" s="18"/>
      <c r="C13" s="19" t="s">
        <v>5</v>
      </c>
      <c r="D13" s="4">
        <f t="shared" si="1"/>
        <v>306</v>
      </c>
      <c r="E13" s="4">
        <f t="shared" si="2"/>
        <v>306</v>
      </c>
      <c r="F13" s="4">
        <v>135</v>
      </c>
      <c r="G13" s="4">
        <v>171</v>
      </c>
      <c r="H13" s="4"/>
      <c r="I13" s="4">
        <v>3547</v>
      </c>
      <c r="J13" s="2">
        <f t="shared" si="3"/>
        <v>4691140</v>
      </c>
      <c r="K13" s="2">
        <v>4578022</v>
      </c>
      <c r="L13" s="2">
        <v>109224</v>
      </c>
      <c r="M13" s="4">
        <v>3894</v>
      </c>
    </row>
    <row r="14" spans="2:13" ht="12">
      <c r="B14" s="18"/>
      <c r="C14" s="19" t="s">
        <v>6</v>
      </c>
      <c r="D14" s="4">
        <f t="shared" si="1"/>
        <v>209</v>
      </c>
      <c r="E14" s="4">
        <f t="shared" si="2"/>
        <v>208</v>
      </c>
      <c r="F14" s="4">
        <v>114</v>
      </c>
      <c r="G14" s="4">
        <v>94</v>
      </c>
      <c r="H14" s="4">
        <v>1</v>
      </c>
      <c r="I14" s="4">
        <v>1724</v>
      </c>
      <c r="J14" s="2">
        <f t="shared" si="3"/>
        <v>1275334</v>
      </c>
      <c r="K14" s="2">
        <v>1238317</v>
      </c>
      <c r="L14" s="2">
        <v>35744</v>
      </c>
      <c r="M14" s="4">
        <v>1273</v>
      </c>
    </row>
    <row r="15" spans="2:13" ht="12">
      <c r="B15" s="18"/>
      <c r="C15" s="19" t="s">
        <v>7</v>
      </c>
      <c r="D15" s="4">
        <f t="shared" si="1"/>
        <v>272</v>
      </c>
      <c r="E15" s="4">
        <f t="shared" si="2"/>
        <v>272</v>
      </c>
      <c r="F15" s="4">
        <v>113</v>
      </c>
      <c r="G15" s="4">
        <v>159</v>
      </c>
      <c r="H15" s="4"/>
      <c r="I15" s="4">
        <v>2535</v>
      </c>
      <c r="J15" s="2">
        <f t="shared" si="3"/>
        <v>1641387</v>
      </c>
      <c r="K15" s="2">
        <v>1598640</v>
      </c>
      <c r="L15" s="4">
        <v>40856</v>
      </c>
      <c r="M15" s="4">
        <v>1891</v>
      </c>
    </row>
    <row r="16" spans="2:13" ht="12">
      <c r="B16" s="18"/>
      <c r="C16" s="19" t="s">
        <v>8</v>
      </c>
      <c r="D16" s="4">
        <f t="shared" si="1"/>
        <v>194</v>
      </c>
      <c r="E16" s="4">
        <f t="shared" si="2"/>
        <v>194</v>
      </c>
      <c r="F16" s="4">
        <v>82</v>
      </c>
      <c r="G16" s="4">
        <v>112</v>
      </c>
      <c r="H16" s="4"/>
      <c r="I16" s="4">
        <v>3192</v>
      </c>
      <c r="J16" s="2">
        <f t="shared" si="3"/>
        <v>2654106</v>
      </c>
      <c r="K16" s="2">
        <v>2628027</v>
      </c>
      <c r="L16" s="2">
        <v>23963</v>
      </c>
      <c r="M16" s="4">
        <v>2116</v>
      </c>
    </row>
    <row r="17" spans="2:13" ht="12">
      <c r="B17" s="18"/>
      <c r="C17" s="19" t="s">
        <v>9</v>
      </c>
      <c r="D17" s="4">
        <f t="shared" si="1"/>
        <v>309</v>
      </c>
      <c r="E17" s="4">
        <f t="shared" si="2"/>
        <v>309</v>
      </c>
      <c r="F17" s="4">
        <v>160</v>
      </c>
      <c r="G17" s="4">
        <v>149</v>
      </c>
      <c r="H17" s="4"/>
      <c r="I17" s="4">
        <v>4319</v>
      </c>
      <c r="J17" s="2">
        <f t="shared" si="3"/>
        <v>3360926</v>
      </c>
      <c r="K17" s="2">
        <v>3317522</v>
      </c>
      <c r="L17" s="2">
        <v>42451</v>
      </c>
      <c r="M17" s="4">
        <v>953</v>
      </c>
    </row>
    <row r="18" spans="2:13" ht="12">
      <c r="B18" s="18"/>
      <c r="C18" s="19" t="s">
        <v>10</v>
      </c>
      <c r="D18" s="4">
        <f t="shared" si="1"/>
        <v>323</v>
      </c>
      <c r="E18" s="4">
        <f t="shared" si="2"/>
        <v>323</v>
      </c>
      <c r="F18" s="4">
        <v>178</v>
      </c>
      <c r="G18" s="4">
        <v>145</v>
      </c>
      <c r="H18" s="4"/>
      <c r="I18" s="4">
        <v>4436</v>
      </c>
      <c r="J18" s="2">
        <f t="shared" si="3"/>
        <v>3766235</v>
      </c>
      <c r="K18" s="2">
        <v>3715271</v>
      </c>
      <c r="L18" s="4">
        <v>45772</v>
      </c>
      <c r="M18" s="4">
        <v>5192</v>
      </c>
    </row>
    <row r="19" spans="2:13" ht="12">
      <c r="B19" s="18"/>
      <c r="C19" s="19" t="s">
        <v>11</v>
      </c>
      <c r="D19" s="4">
        <f t="shared" si="1"/>
        <v>180</v>
      </c>
      <c r="E19" s="4">
        <f t="shared" si="2"/>
        <v>179</v>
      </c>
      <c r="F19" s="4">
        <v>76</v>
      </c>
      <c r="G19" s="4">
        <v>103</v>
      </c>
      <c r="H19" s="4">
        <v>1</v>
      </c>
      <c r="I19" s="4">
        <v>2096</v>
      </c>
      <c r="J19" s="2">
        <f t="shared" si="3"/>
        <v>1773382</v>
      </c>
      <c r="K19" s="2">
        <v>1752326</v>
      </c>
      <c r="L19" s="2">
        <v>19762</v>
      </c>
      <c r="M19" s="4">
        <v>1294</v>
      </c>
    </row>
    <row r="20" spans="2:13" ht="12">
      <c r="B20" s="18"/>
      <c r="C20" s="19" t="s">
        <v>12</v>
      </c>
      <c r="D20" s="4">
        <f t="shared" si="1"/>
        <v>144</v>
      </c>
      <c r="E20" s="4">
        <f t="shared" si="2"/>
        <v>144</v>
      </c>
      <c r="F20" s="4">
        <v>69</v>
      </c>
      <c r="G20" s="4">
        <v>75</v>
      </c>
      <c r="H20" s="4"/>
      <c r="I20" s="4">
        <v>1198</v>
      </c>
      <c r="J20" s="2">
        <f t="shared" si="3"/>
        <v>718626</v>
      </c>
      <c r="K20" s="2">
        <v>701105</v>
      </c>
      <c r="L20" s="4">
        <v>16456</v>
      </c>
      <c r="M20" s="4">
        <v>1065</v>
      </c>
    </row>
    <row r="21" spans="2:13" ht="12">
      <c r="B21" s="18"/>
      <c r="C21" s="19" t="s">
        <v>13</v>
      </c>
      <c r="D21" s="4">
        <f>SUM(E21,H21)</f>
        <v>256</v>
      </c>
      <c r="E21" s="4">
        <f>SUM(F21,G21)</f>
        <v>256</v>
      </c>
      <c r="F21" s="4">
        <v>113</v>
      </c>
      <c r="G21" s="4">
        <v>143</v>
      </c>
      <c r="H21" s="4"/>
      <c r="I21" s="4">
        <v>2361</v>
      </c>
      <c r="J21" s="2">
        <f t="shared" si="3"/>
        <v>1272701</v>
      </c>
      <c r="K21" s="9">
        <v>1253835</v>
      </c>
      <c r="L21" s="4">
        <v>17770</v>
      </c>
      <c r="M21" s="4">
        <v>1096</v>
      </c>
    </row>
    <row r="22" spans="2:13" ht="12">
      <c r="B22" s="18"/>
      <c r="C22" s="19" t="s">
        <v>14</v>
      </c>
      <c r="D22" s="4">
        <f t="shared" si="1"/>
        <v>1539</v>
      </c>
      <c r="E22" s="4">
        <f t="shared" si="2"/>
        <v>1539</v>
      </c>
      <c r="F22" s="4">
        <v>85</v>
      </c>
      <c r="G22" s="4">
        <v>1454</v>
      </c>
      <c r="H22" s="4"/>
      <c r="I22" s="4">
        <v>4337</v>
      </c>
      <c r="J22" s="2">
        <f t="shared" si="3"/>
        <v>2269766</v>
      </c>
      <c r="K22" s="2">
        <v>1878354</v>
      </c>
      <c r="L22" s="2">
        <v>391314</v>
      </c>
      <c r="M22" s="4">
        <v>98</v>
      </c>
    </row>
    <row r="23" spans="2:13" ht="12">
      <c r="B23" s="18"/>
      <c r="C23" s="19" t="s">
        <v>15</v>
      </c>
      <c r="D23" s="4">
        <f t="shared" si="1"/>
        <v>227</v>
      </c>
      <c r="E23" s="4">
        <f t="shared" si="2"/>
        <v>227</v>
      </c>
      <c r="F23" s="4">
        <v>72</v>
      </c>
      <c r="G23" s="4">
        <v>155</v>
      </c>
      <c r="H23" s="4"/>
      <c r="I23" s="4">
        <v>1517</v>
      </c>
      <c r="J23" s="2">
        <f t="shared" si="3"/>
        <v>1248648</v>
      </c>
      <c r="K23" s="2">
        <v>1190728</v>
      </c>
      <c r="L23" s="2">
        <v>57635</v>
      </c>
      <c r="M23" s="4">
        <v>285</v>
      </c>
    </row>
    <row r="24" spans="2:13" ht="12">
      <c r="B24" s="18"/>
      <c r="C24" s="19" t="s">
        <v>16</v>
      </c>
      <c r="D24" s="4">
        <f t="shared" si="1"/>
        <v>680</v>
      </c>
      <c r="E24" s="4">
        <f t="shared" si="2"/>
        <v>678</v>
      </c>
      <c r="F24" s="4">
        <v>284</v>
      </c>
      <c r="G24" s="4">
        <v>394</v>
      </c>
      <c r="H24" s="4">
        <v>2</v>
      </c>
      <c r="I24" s="4">
        <v>4907</v>
      </c>
      <c r="J24" s="2">
        <f t="shared" si="3"/>
        <v>2524975</v>
      </c>
      <c r="K24" s="2">
        <v>2227916</v>
      </c>
      <c r="L24" s="2">
        <v>296925</v>
      </c>
      <c r="M24" s="4">
        <v>134</v>
      </c>
    </row>
    <row r="25" spans="2:13" ht="12">
      <c r="B25" s="18"/>
      <c r="C25" s="19" t="s">
        <v>17</v>
      </c>
      <c r="D25" s="4">
        <f t="shared" si="1"/>
        <v>473</v>
      </c>
      <c r="E25" s="4">
        <f t="shared" si="2"/>
        <v>473</v>
      </c>
      <c r="F25" s="4">
        <v>222</v>
      </c>
      <c r="G25" s="4">
        <v>251</v>
      </c>
      <c r="H25" s="4"/>
      <c r="I25" s="4">
        <v>4537</v>
      </c>
      <c r="J25" s="2">
        <f t="shared" si="3"/>
        <v>4505646</v>
      </c>
      <c r="K25" s="2">
        <v>4376227</v>
      </c>
      <c r="L25" s="2">
        <v>128172</v>
      </c>
      <c r="M25" s="4">
        <v>1247</v>
      </c>
    </row>
    <row r="26" s="5" customFormat="1" ht="10.5"/>
  </sheetData>
  <mergeCells count="14">
    <mergeCell ref="M4:M5"/>
    <mergeCell ref="B8:C8"/>
    <mergeCell ref="D4:D5"/>
    <mergeCell ref="D3:H3"/>
    <mergeCell ref="J3:M3"/>
    <mergeCell ref="E4:G4"/>
    <mergeCell ref="K4:K5"/>
    <mergeCell ref="L4:L5"/>
    <mergeCell ref="B7:C7"/>
    <mergeCell ref="J4:J5"/>
    <mergeCell ref="B5:C5"/>
    <mergeCell ref="I3:I5"/>
    <mergeCell ref="H4:H5"/>
    <mergeCell ref="B3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2002-10-26T05:18:45Z</dcterms:created>
  <dcterms:modified xsi:type="dcterms:W3CDTF">2003-01-10T05:51:53Z</dcterms:modified>
  <cp:category/>
  <cp:version/>
  <cp:contentType/>
  <cp:contentStatus/>
</cp:coreProperties>
</file>