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460" activeTab="0"/>
  </bookViews>
  <sheets>
    <sheet name="15_公私有造林用苗木　(１)針葉樹" sheetId="1" r:id="rId1"/>
    <sheet name="公私有造林用苗木　(２)広葉樹" sheetId="2" r:id="rId2"/>
  </sheets>
  <definedNames/>
  <calcPr fullCalcOnLoad="1"/>
</workbook>
</file>

<file path=xl/sharedStrings.xml><?xml version="1.0" encoding="utf-8"?>
<sst xmlns="http://schemas.openxmlformats.org/spreadsheetml/2006/main" count="1010" uniqueCount="55">
  <si>
    <t>総数</t>
  </si>
  <si>
    <t>総数</t>
  </si>
  <si>
    <t>前橋市</t>
  </si>
  <si>
    <t>―</t>
  </si>
  <si>
    <t>―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</si>
  <si>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</si>
  <si>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</si>
  <si>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</si>
  <si>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</si>
  <si>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</si>
  <si>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</si>
  <si>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</si>
  <si>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</si>
  <si>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</si>
  <si>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</si>
  <si>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</si>
  <si>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</si>
  <si>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</si>
  <si>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</si>
  <si>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</si>
  <si>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</si>
  <si>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(1)　針　葉　樹</t>
  </si>
  <si>
    <t>1年生</t>
  </si>
  <si>
    <t>2年生</t>
  </si>
  <si>
    <t>3年生以上</t>
  </si>
  <si>
    <t>本</t>
  </si>
  <si>
    <t>―</t>
  </si>
  <si>
    <t>―</t>
  </si>
  <si>
    <t>―</t>
  </si>
  <si>
    <t>(2)　広　葉　樹</t>
  </si>
  <si>
    <t>15.公私有造林用苗木　</t>
  </si>
  <si>
    <t>種　別</t>
  </si>
  <si>
    <t>年次郡市別</t>
  </si>
  <si>
    <t>昭和24年</t>
  </si>
  <si>
    <t>昭和25年</t>
  </si>
  <si>
    <t>昭和26年</t>
  </si>
  <si>
    <t>昭和27年</t>
  </si>
  <si>
    <t>昭和28年</t>
  </si>
  <si>
    <t>スギ</t>
  </si>
  <si>
    <t>ヒノキ</t>
  </si>
  <si>
    <t>アカマツ</t>
  </si>
  <si>
    <t>クロマツ</t>
  </si>
  <si>
    <t>カラマツ</t>
  </si>
  <si>
    <t>サワラ</t>
  </si>
  <si>
    <t>ヒバ</t>
  </si>
  <si>
    <t>其の他</t>
  </si>
  <si>
    <t>―</t>
  </si>
  <si>
    <t>…</t>
  </si>
  <si>
    <t>カシ</t>
  </si>
  <si>
    <t>ケヤキ</t>
  </si>
  <si>
    <t>クリ</t>
  </si>
  <si>
    <t>クヌギ</t>
  </si>
  <si>
    <t>キリ</t>
  </si>
  <si>
    <t>…</t>
  </si>
  <si>
    <t>公私有造林用苗木　（続）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</si>
</sst>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&quot;△ &quot;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1" xfId="16" applyFont="1" applyBorder="1" applyAlignment="1">
      <alignment horizontal="right"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 horizontal="distributed"/>
    </xf>
    <xf numFmtId="0" fontId="2" fillId="2" borderId="2" xfId="0" applyFont="1" applyFill="1" applyBorder="1" applyAlignment="1">
      <alignment horizontal="distributed"/>
    </xf>
    <xf numFmtId="0" fontId="2" fillId="2" borderId="4" xfId="0" applyFont="1" applyFill="1" applyBorder="1" applyAlignment="1">
      <alignment horizontal="distributed"/>
    </xf>
    <xf numFmtId="0" fontId="2" fillId="2" borderId="3" xfId="0" applyFont="1" applyFill="1" applyBorder="1" applyAlignment="1">
      <alignment horizontal="distributed"/>
    </xf>
    <xf numFmtId="0" fontId="4" fillId="3" borderId="2" xfId="0" applyFont="1" applyFill="1" applyBorder="1" applyAlignment="1">
      <alignment horizontal="distributed"/>
    </xf>
    <xf numFmtId="0" fontId="4" fillId="3" borderId="3" xfId="0" applyFont="1" applyFill="1" applyBorder="1" applyAlignment="1">
      <alignment horizontal="distributed"/>
    </xf>
    <xf numFmtId="0" fontId="2" fillId="3" borderId="5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71475"/>
          <a:ext cx="1162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71475"/>
          <a:ext cx="1162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27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2" width="2.625" style="2" customWidth="1"/>
    <col min="3" max="3" width="12.625" style="2" customWidth="1"/>
    <col min="4" max="4" width="11.625" style="2" customWidth="1"/>
    <col min="5" max="5" width="8.50390625" style="2" customWidth="1"/>
    <col min="6" max="8" width="10.50390625" style="2" customWidth="1"/>
    <col min="9" max="9" width="7.50390625" style="2" customWidth="1"/>
    <col min="10" max="10" width="10.75390625" style="2" customWidth="1"/>
    <col min="11" max="11" width="10.50390625" style="2" customWidth="1"/>
    <col min="12" max="12" width="10.50390625" style="2" bestFit="1" customWidth="1"/>
    <col min="13" max="13" width="8.50390625" style="2" bestFit="1" customWidth="1"/>
    <col min="14" max="14" width="10.50390625" style="2" bestFit="1" customWidth="1"/>
    <col min="15" max="15" width="9.375" style="2" customWidth="1"/>
    <col min="16" max="16" width="10.50390625" style="2" customWidth="1"/>
    <col min="17" max="17" width="7.50390625" style="2" bestFit="1" customWidth="1"/>
    <col min="18" max="18" width="8.50390625" style="2" bestFit="1" customWidth="1"/>
    <col min="19" max="19" width="10.50390625" style="2" bestFit="1" customWidth="1"/>
    <col min="20" max="20" width="8.50390625" style="2" customWidth="1"/>
    <col min="21" max="21" width="6.50390625" style="2" bestFit="1" customWidth="1"/>
    <col min="22" max="22" width="8.50390625" style="2" bestFit="1" customWidth="1"/>
    <col min="23" max="23" width="9.375" style="2" customWidth="1"/>
    <col min="24" max="24" width="10.50390625" style="2" customWidth="1"/>
    <col min="25" max="25" width="7.50390625" style="2" bestFit="1" customWidth="1"/>
    <col min="26" max="27" width="10.50390625" style="2" bestFit="1" customWidth="1"/>
    <col min="28" max="28" width="8.50390625" style="2" customWidth="1"/>
    <col min="29" max="29" width="5.875" style="2" customWidth="1"/>
    <col min="30" max="30" width="8.50390625" style="2" bestFit="1" customWidth="1"/>
    <col min="31" max="31" width="9.375" style="2" customWidth="1"/>
    <col min="32" max="32" width="7.50390625" style="2" customWidth="1"/>
    <col min="33" max="33" width="6.50390625" style="2" bestFit="1" customWidth="1"/>
    <col min="34" max="34" width="7.50390625" style="2" bestFit="1" customWidth="1"/>
    <col min="35" max="35" width="9.375" style="2" customWidth="1"/>
    <col min="36" max="36" width="10.50390625" style="2" customWidth="1"/>
    <col min="37" max="38" width="8.50390625" style="2" bestFit="1" customWidth="1"/>
    <col min="39" max="39" width="9.375" style="2" customWidth="1"/>
    <col min="40" max="16384" width="9.00390625" style="2" customWidth="1"/>
  </cols>
  <sheetData>
    <row r="1" spans="2:7" ht="14.25">
      <c r="B1" s="8" t="s">
        <v>30</v>
      </c>
      <c r="C1" s="9"/>
      <c r="D1" s="9"/>
      <c r="F1" s="9"/>
      <c r="G1" s="9"/>
    </row>
    <row r="2" spans="2:13" s="1" customFormat="1" ht="15" customHeight="1">
      <c r="B2" s="12" t="s">
        <v>21</v>
      </c>
      <c r="C2" s="2"/>
      <c r="M2" s="1" t="s">
        <v>37</v>
      </c>
    </row>
    <row r="3" spans="2:39" ht="12" customHeight="1">
      <c r="B3" s="22" t="s">
        <v>31</v>
      </c>
      <c r="C3" s="23"/>
      <c r="D3" s="17" t="s">
        <v>0</v>
      </c>
      <c r="E3" s="18"/>
      <c r="F3" s="18"/>
      <c r="G3" s="19"/>
      <c r="H3" s="17" t="s">
        <v>38</v>
      </c>
      <c r="I3" s="18"/>
      <c r="J3" s="18"/>
      <c r="K3" s="19"/>
      <c r="L3" s="17" t="s">
        <v>39</v>
      </c>
      <c r="M3" s="18"/>
      <c r="N3" s="18"/>
      <c r="O3" s="19"/>
      <c r="P3" s="17" t="s">
        <v>40</v>
      </c>
      <c r="Q3" s="18"/>
      <c r="R3" s="18"/>
      <c r="S3" s="19"/>
      <c r="T3" s="17" t="s">
        <v>41</v>
      </c>
      <c r="U3" s="18"/>
      <c r="V3" s="18"/>
      <c r="W3" s="19"/>
      <c r="X3" s="17" t="s">
        <v>42</v>
      </c>
      <c r="Y3" s="18"/>
      <c r="Z3" s="18"/>
      <c r="AA3" s="19"/>
      <c r="AB3" s="17" t="s">
        <v>43</v>
      </c>
      <c r="AC3" s="18"/>
      <c r="AD3" s="18"/>
      <c r="AE3" s="19"/>
      <c r="AF3" s="17" t="s">
        <v>44</v>
      </c>
      <c r="AG3" s="18"/>
      <c r="AH3" s="18"/>
      <c r="AI3" s="19"/>
      <c r="AJ3" s="17" t="s">
        <v>45</v>
      </c>
      <c r="AK3" s="18"/>
      <c r="AL3" s="18"/>
      <c r="AM3" s="19"/>
    </row>
    <row r="4" spans="2:39" ht="12" customHeight="1">
      <c r="B4" s="24" t="s">
        <v>32</v>
      </c>
      <c r="C4" s="25"/>
      <c r="D4" s="11" t="s">
        <v>1</v>
      </c>
      <c r="E4" s="11" t="s">
        <v>22</v>
      </c>
      <c r="F4" s="11" t="s">
        <v>23</v>
      </c>
      <c r="G4" s="11" t="s">
        <v>24</v>
      </c>
      <c r="H4" s="11" t="s">
        <v>1</v>
      </c>
      <c r="I4" s="11" t="s">
        <v>22</v>
      </c>
      <c r="J4" s="11" t="s">
        <v>23</v>
      </c>
      <c r="K4" s="11" t="s">
        <v>24</v>
      </c>
      <c r="L4" s="11" t="s">
        <v>1</v>
      </c>
      <c r="M4" s="11" t="s">
        <v>22</v>
      </c>
      <c r="N4" s="11" t="s">
        <v>23</v>
      </c>
      <c r="O4" s="11" t="s">
        <v>24</v>
      </c>
      <c r="P4" s="11" t="s">
        <v>1</v>
      </c>
      <c r="Q4" s="11" t="s">
        <v>22</v>
      </c>
      <c r="R4" s="11" t="s">
        <v>23</v>
      </c>
      <c r="S4" s="11" t="s">
        <v>24</v>
      </c>
      <c r="T4" s="11" t="s">
        <v>1</v>
      </c>
      <c r="U4" s="11" t="s">
        <v>22</v>
      </c>
      <c r="V4" s="11" t="s">
        <v>23</v>
      </c>
      <c r="W4" s="11" t="s">
        <v>24</v>
      </c>
      <c r="X4" s="11" t="s">
        <v>1</v>
      </c>
      <c r="Y4" s="11" t="s">
        <v>22</v>
      </c>
      <c r="Z4" s="11" t="s">
        <v>23</v>
      </c>
      <c r="AA4" s="11" t="s">
        <v>24</v>
      </c>
      <c r="AB4" s="11" t="s">
        <v>1</v>
      </c>
      <c r="AC4" s="11" t="s">
        <v>22</v>
      </c>
      <c r="AD4" s="11" t="s">
        <v>23</v>
      </c>
      <c r="AE4" s="11" t="s">
        <v>24</v>
      </c>
      <c r="AF4" s="11" t="s">
        <v>1</v>
      </c>
      <c r="AG4" s="11" t="s">
        <v>22</v>
      </c>
      <c r="AH4" s="11" t="s">
        <v>23</v>
      </c>
      <c r="AI4" s="11" t="s">
        <v>24</v>
      </c>
      <c r="AJ4" s="11" t="s">
        <v>1</v>
      </c>
      <c r="AK4" s="11" t="s">
        <v>22</v>
      </c>
      <c r="AL4" s="11" t="s">
        <v>23</v>
      </c>
      <c r="AM4" s="11" t="s">
        <v>24</v>
      </c>
    </row>
    <row r="5" spans="2:39" ht="12" customHeight="1">
      <c r="B5" s="13"/>
      <c r="C5" s="14"/>
      <c r="D5" s="3" t="s">
        <v>25</v>
      </c>
      <c r="E5" s="3" t="s">
        <v>25</v>
      </c>
      <c r="F5" s="3" t="s">
        <v>25</v>
      </c>
      <c r="G5" s="3" t="s">
        <v>25</v>
      </c>
      <c r="H5" s="3" t="s">
        <v>25</v>
      </c>
      <c r="I5" s="3" t="s">
        <v>25</v>
      </c>
      <c r="J5" s="3" t="s">
        <v>25</v>
      </c>
      <c r="K5" s="3" t="s">
        <v>25</v>
      </c>
      <c r="L5" s="3" t="s">
        <v>25</v>
      </c>
      <c r="M5" s="3" t="s">
        <v>25</v>
      </c>
      <c r="N5" s="3" t="s">
        <v>25</v>
      </c>
      <c r="O5" s="3" t="s">
        <v>25</v>
      </c>
      <c r="P5" s="3" t="s">
        <v>25</v>
      </c>
      <c r="Q5" s="3" t="s">
        <v>25</v>
      </c>
      <c r="R5" s="3" t="s">
        <v>25</v>
      </c>
      <c r="S5" s="3" t="s">
        <v>25</v>
      </c>
      <c r="T5" s="3" t="s">
        <v>25</v>
      </c>
      <c r="U5" s="3" t="s">
        <v>25</v>
      </c>
      <c r="V5" s="3" t="s">
        <v>25</v>
      </c>
      <c r="W5" s="3" t="s">
        <v>25</v>
      </c>
      <c r="X5" s="3" t="s">
        <v>25</v>
      </c>
      <c r="Y5" s="3" t="s">
        <v>25</v>
      </c>
      <c r="Z5" s="3" t="s">
        <v>25</v>
      </c>
      <c r="AA5" s="3" t="s">
        <v>25</v>
      </c>
      <c r="AB5" s="3" t="s">
        <v>25</v>
      </c>
      <c r="AC5" s="3" t="s">
        <v>25</v>
      </c>
      <c r="AD5" s="3" t="s">
        <v>25</v>
      </c>
      <c r="AE5" s="3" t="s">
        <v>25</v>
      </c>
      <c r="AF5" s="3" t="s">
        <v>25</v>
      </c>
      <c r="AG5" s="3" t="s">
        <v>25</v>
      </c>
      <c r="AH5" s="3" t="s">
        <v>25</v>
      </c>
      <c r="AI5" s="3" t="s">
        <v>25</v>
      </c>
      <c r="AJ5" s="3" t="s">
        <v>25</v>
      </c>
      <c r="AK5" s="3" t="s">
        <v>25</v>
      </c>
      <c r="AL5" s="3" t="s">
        <v>25</v>
      </c>
      <c r="AM5" s="3" t="s">
        <v>25</v>
      </c>
    </row>
    <row r="6" spans="2:39" s="10" customFormat="1" ht="12" customHeight="1">
      <c r="B6" s="20" t="s">
        <v>33</v>
      </c>
      <c r="C6" s="21"/>
      <c r="D6" s="6">
        <f>SUM(H6,L6,P6,T6,X6,AB6,AF6,AJ6)</f>
        <v>3999740</v>
      </c>
      <c r="E6" s="6">
        <f>SUM(I6,M6,Q6,U6,Y6,AC6,AG6,AK6)</f>
        <v>19120</v>
      </c>
      <c r="F6" s="7">
        <f>SUM(J6,N6,R6,V6,Z6,AD6,AH6,AL6)</f>
        <v>462140</v>
      </c>
      <c r="G6" s="7">
        <f>SUM(K6,O6,S6,W6,AA6,AE6,AI6,AM6)</f>
        <v>3518480</v>
      </c>
      <c r="H6" s="7">
        <f>SUM(I6:K6)</f>
        <v>2353825</v>
      </c>
      <c r="I6" s="7">
        <v>5400</v>
      </c>
      <c r="J6" s="6">
        <v>263290</v>
      </c>
      <c r="K6" s="7">
        <v>2085135</v>
      </c>
      <c r="L6" s="6">
        <f>SUM(M6:O6)</f>
        <v>167260</v>
      </c>
      <c r="M6" s="7">
        <v>100</v>
      </c>
      <c r="N6" s="7">
        <v>29100</v>
      </c>
      <c r="O6" s="7">
        <v>138060</v>
      </c>
      <c r="P6" s="6">
        <f>SUM(Q6:S6)</f>
        <v>279370</v>
      </c>
      <c r="Q6" s="7">
        <v>4700</v>
      </c>
      <c r="R6" s="7">
        <v>22000</v>
      </c>
      <c r="S6" s="7">
        <v>252670</v>
      </c>
      <c r="T6" s="6">
        <f>SUM(U6:W6)</f>
        <v>215230</v>
      </c>
      <c r="U6" s="7">
        <v>50</v>
      </c>
      <c r="V6" s="7">
        <v>4050</v>
      </c>
      <c r="W6" s="7">
        <v>211130</v>
      </c>
      <c r="X6" s="6">
        <f>SUM(Y6:AA6)</f>
        <v>937045</v>
      </c>
      <c r="Y6" s="7">
        <v>770</v>
      </c>
      <c r="Z6" s="7">
        <v>118500</v>
      </c>
      <c r="AA6" s="7">
        <v>817775</v>
      </c>
      <c r="AB6" s="6">
        <f>SUM(AC6:AE6)</f>
        <v>4060</v>
      </c>
      <c r="AC6" s="7" t="s">
        <v>3</v>
      </c>
      <c r="AD6" s="7" t="s">
        <v>27</v>
      </c>
      <c r="AE6" s="7">
        <v>4060</v>
      </c>
      <c r="AF6" s="6">
        <f>SUM(AG6:AI6)</f>
        <v>38750</v>
      </c>
      <c r="AG6" s="7">
        <v>7100</v>
      </c>
      <c r="AH6" s="7">
        <v>25000</v>
      </c>
      <c r="AI6" s="7">
        <v>6650</v>
      </c>
      <c r="AJ6" s="6">
        <f>SUM(AK6:AM6)</f>
        <v>4200</v>
      </c>
      <c r="AK6" s="7">
        <v>1000</v>
      </c>
      <c r="AL6" s="7">
        <v>200</v>
      </c>
      <c r="AM6" s="7">
        <v>3000</v>
      </c>
    </row>
    <row r="7" spans="2:39" s="10" customFormat="1" ht="12" customHeight="1">
      <c r="B7" s="20" t="s">
        <v>34</v>
      </c>
      <c r="C7" s="21"/>
      <c r="D7" s="6">
        <f aca="true" t="shared" si="0" ref="D7:D27">SUM(H7,L7,P7,T7,X7,AB7,AF7,AJ7)</f>
        <v>8331130</v>
      </c>
      <c r="E7" s="6">
        <f aca="true" t="shared" si="1" ref="E7:E27">SUM(I7,M7,Q7,U7,Y7,AC7,AG7,AK7)</f>
        <v>347435</v>
      </c>
      <c r="F7" s="7">
        <f aca="true" t="shared" si="2" ref="F7:F27">SUM(J7,N7,R7,V7,Z7,AD7,AH7,AL7)</f>
        <v>1961670</v>
      </c>
      <c r="G7" s="7">
        <f aca="true" t="shared" si="3" ref="G7:G27">SUM(K7,O7,S7,W7,AA7,AE7,AI7,AM7)</f>
        <v>6022025</v>
      </c>
      <c r="H7" s="7">
        <f aca="true" t="shared" si="4" ref="H7:H27">SUM(I7:K7)</f>
        <v>4253560</v>
      </c>
      <c r="I7" s="7">
        <v>200</v>
      </c>
      <c r="J7" s="6">
        <v>559350</v>
      </c>
      <c r="K7" s="7">
        <v>3694010</v>
      </c>
      <c r="L7" s="6">
        <f aca="true" t="shared" si="5" ref="L7:L27">SUM(M7:O7)</f>
        <v>221350</v>
      </c>
      <c r="M7" s="7" t="s">
        <v>27</v>
      </c>
      <c r="N7" s="7">
        <v>6100</v>
      </c>
      <c r="O7" s="7">
        <v>215250</v>
      </c>
      <c r="P7" s="6">
        <f aca="true" t="shared" si="6" ref="P7:P27">SUM(Q7:S7)</f>
        <v>1153300</v>
      </c>
      <c r="Q7" s="7">
        <v>23000</v>
      </c>
      <c r="R7" s="7">
        <v>257300</v>
      </c>
      <c r="S7" s="7">
        <v>873000</v>
      </c>
      <c r="T7" s="7" t="s">
        <v>47</v>
      </c>
      <c r="U7" s="7" t="s">
        <v>47</v>
      </c>
      <c r="V7" s="7" t="s">
        <v>47</v>
      </c>
      <c r="W7" s="7" t="s">
        <v>47</v>
      </c>
      <c r="X7" s="6">
        <f aca="true" t="shared" si="7" ref="X7:X23">SUM(Y7:AA7)</f>
        <v>1294040</v>
      </c>
      <c r="Y7" s="7">
        <v>10000</v>
      </c>
      <c r="Z7" s="7">
        <v>530550</v>
      </c>
      <c r="AA7" s="7">
        <v>753490</v>
      </c>
      <c r="AB7" s="6">
        <f>SUM(AC7:AE7)</f>
        <v>7000</v>
      </c>
      <c r="AC7" s="7" t="s">
        <v>3</v>
      </c>
      <c r="AD7" s="7" t="s">
        <v>27</v>
      </c>
      <c r="AE7" s="7">
        <v>7000</v>
      </c>
      <c r="AF7" s="6">
        <f>SUM(AG7:AI7)</f>
        <v>32400</v>
      </c>
      <c r="AG7" s="7">
        <v>200</v>
      </c>
      <c r="AH7" s="7">
        <v>30000</v>
      </c>
      <c r="AI7" s="7">
        <v>2200</v>
      </c>
      <c r="AJ7" s="6">
        <f>SUM(AK7:AM7)</f>
        <v>1369480</v>
      </c>
      <c r="AK7" s="7">
        <v>314035</v>
      </c>
      <c r="AL7" s="7">
        <v>578370</v>
      </c>
      <c r="AM7" s="7">
        <v>477075</v>
      </c>
    </row>
    <row r="8" spans="2:39" s="10" customFormat="1" ht="12" customHeight="1">
      <c r="B8" s="20" t="s">
        <v>35</v>
      </c>
      <c r="C8" s="21"/>
      <c r="D8" s="6">
        <f t="shared" si="0"/>
        <v>10915809</v>
      </c>
      <c r="E8" s="6">
        <f t="shared" si="1"/>
        <v>994218</v>
      </c>
      <c r="F8" s="7">
        <f t="shared" si="2"/>
        <v>3205958</v>
      </c>
      <c r="G8" s="7">
        <f t="shared" si="3"/>
        <v>6715633</v>
      </c>
      <c r="H8" s="7">
        <f t="shared" si="4"/>
        <v>3600200</v>
      </c>
      <c r="I8" s="7" t="s">
        <v>27</v>
      </c>
      <c r="J8" s="6">
        <v>258600</v>
      </c>
      <c r="K8" s="7">
        <v>3341600</v>
      </c>
      <c r="L8" s="6">
        <f t="shared" si="5"/>
        <v>980990</v>
      </c>
      <c r="M8" s="7" t="s">
        <v>27</v>
      </c>
      <c r="N8" s="7">
        <v>600</v>
      </c>
      <c r="O8" s="7">
        <v>980390</v>
      </c>
      <c r="P8" s="6">
        <f t="shared" si="6"/>
        <v>1357978</v>
      </c>
      <c r="Q8" s="7" t="s">
        <v>27</v>
      </c>
      <c r="R8" s="7">
        <v>49100</v>
      </c>
      <c r="S8" s="7">
        <v>1308878</v>
      </c>
      <c r="T8" s="7" t="s">
        <v>47</v>
      </c>
      <c r="U8" s="7" t="s">
        <v>47</v>
      </c>
      <c r="V8" s="7" t="s">
        <v>47</v>
      </c>
      <c r="W8" s="7" t="s">
        <v>47</v>
      </c>
      <c r="X8" s="6">
        <f t="shared" si="7"/>
        <v>2734400</v>
      </c>
      <c r="Y8" s="7" t="s">
        <v>27</v>
      </c>
      <c r="Z8" s="7">
        <v>2025050</v>
      </c>
      <c r="AA8" s="7">
        <v>709350</v>
      </c>
      <c r="AB8" s="6">
        <f>SUM(AC8:AE8)</f>
        <v>80300</v>
      </c>
      <c r="AC8" s="7" t="s">
        <v>3</v>
      </c>
      <c r="AD8" s="7">
        <v>63200</v>
      </c>
      <c r="AE8" s="7">
        <v>17100</v>
      </c>
      <c r="AF8" s="6">
        <f>SUM(AG8:AI8)</f>
        <v>30100</v>
      </c>
      <c r="AG8" s="7" t="s">
        <v>3</v>
      </c>
      <c r="AH8" s="7" t="s">
        <v>27</v>
      </c>
      <c r="AI8" s="7">
        <v>30100</v>
      </c>
      <c r="AJ8" s="6">
        <f>SUM(AK8:AM8)</f>
        <v>2131841</v>
      </c>
      <c r="AK8" s="7">
        <v>994218</v>
      </c>
      <c r="AL8" s="7">
        <v>809408</v>
      </c>
      <c r="AM8" s="7">
        <v>328215</v>
      </c>
    </row>
    <row r="9" spans="2:39" s="10" customFormat="1" ht="12" customHeight="1">
      <c r="B9" s="20" t="s">
        <v>36</v>
      </c>
      <c r="C9" s="21"/>
      <c r="D9" s="6">
        <f t="shared" si="0"/>
        <v>16094797</v>
      </c>
      <c r="E9" s="6">
        <f t="shared" si="1"/>
        <v>135000</v>
      </c>
      <c r="F9" s="7">
        <f t="shared" si="2"/>
        <v>7491080</v>
      </c>
      <c r="G9" s="7">
        <f t="shared" si="3"/>
        <v>8468717</v>
      </c>
      <c r="H9" s="7">
        <f t="shared" si="4"/>
        <v>7925920</v>
      </c>
      <c r="I9" s="7">
        <v>71000</v>
      </c>
      <c r="J9" s="6">
        <v>2820880</v>
      </c>
      <c r="K9" s="7">
        <v>5034040</v>
      </c>
      <c r="L9" s="6">
        <f t="shared" si="5"/>
        <v>1836700</v>
      </c>
      <c r="M9" s="7">
        <v>22000</v>
      </c>
      <c r="N9" s="7">
        <v>1056300</v>
      </c>
      <c r="O9" s="7">
        <v>758400</v>
      </c>
      <c r="P9" s="6">
        <f t="shared" si="6"/>
        <v>553365</v>
      </c>
      <c r="Q9" s="7">
        <v>40000</v>
      </c>
      <c r="R9" s="7">
        <v>135000</v>
      </c>
      <c r="S9" s="7">
        <v>378365</v>
      </c>
      <c r="T9" s="6">
        <f>SUM(U9:W9)</f>
        <v>754415</v>
      </c>
      <c r="U9" s="7" t="s">
        <v>3</v>
      </c>
      <c r="V9" s="7">
        <v>212500</v>
      </c>
      <c r="W9" s="7">
        <v>541915</v>
      </c>
      <c r="X9" s="6">
        <f t="shared" si="7"/>
        <v>4689647</v>
      </c>
      <c r="Y9" s="7">
        <v>2000</v>
      </c>
      <c r="Z9" s="7">
        <v>3112700</v>
      </c>
      <c r="AA9" s="7">
        <v>1574947</v>
      </c>
      <c r="AB9" s="6">
        <f>SUM(AC9:AE9)</f>
        <v>321550</v>
      </c>
      <c r="AC9" s="7" t="s">
        <v>3</v>
      </c>
      <c r="AD9" s="7">
        <v>150500</v>
      </c>
      <c r="AE9" s="7">
        <v>171050</v>
      </c>
      <c r="AF9" s="6">
        <f>SUM(AG9:AI9)</f>
        <v>3000</v>
      </c>
      <c r="AG9" s="7" t="s">
        <v>3</v>
      </c>
      <c r="AH9" s="7">
        <v>3000</v>
      </c>
      <c r="AI9" s="7" t="s">
        <v>3</v>
      </c>
      <c r="AJ9" s="6">
        <f>SUM(AK9:AM9)</f>
        <v>10200</v>
      </c>
      <c r="AK9" s="7" t="s">
        <v>3</v>
      </c>
      <c r="AL9" s="7">
        <v>200</v>
      </c>
      <c r="AM9" s="7">
        <v>10000</v>
      </c>
    </row>
    <row r="10" spans="2:39" s="10" customFormat="1" ht="12" customHeight="1">
      <c r="B10" s="20" t="s">
        <v>37</v>
      </c>
      <c r="C10" s="21"/>
      <c r="D10" s="7">
        <f>SUM(D11:D27)</f>
        <v>17205240</v>
      </c>
      <c r="E10" s="7">
        <f>SUM(E11:E27)</f>
        <v>313550</v>
      </c>
      <c r="F10" s="7">
        <f>SUM(F11:F27)</f>
        <v>7472510</v>
      </c>
      <c r="G10" s="7">
        <f>SUM(G11:G27)</f>
        <v>9419180</v>
      </c>
      <c r="H10" s="7">
        <f>SUM(H11:H27)</f>
        <v>9040470</v>
      </c>
      <c r="I10" s="7" t="s">
        <v>4</v>
      </c>
      <c r="J10" s="7">
        <f aca="true" t="shared" si="8" ref="J10:AI10">SUM(J11:J27)</f>
        <v>3026830</v>
      </c>
      <c r="K10" s="7">
        <f t="shared" si="8"/>
        <v>6013640</v>
      </c>
      <c r="L10" s="7">
        <f t="shared" si="8"/>
        <v>1825240</v>
      </c>
      <c r="M10" s="7">
        <f t="shared" si="8"/>
        <v>252000</v>
      </c>
      <c r="N10" s="7">
        <f t="shared" si="8"/>
        <v>644940</v>
      </c>
      <c r="O10" s="7">
        <f t="shared" si="8"/>
        <v>928300</v>
      </c>
      <c r="P10" s="7">
        <f t="shared" si="8"/>
        <v>837625</v>
      </c>
      <c r="Q10" s="7">
        <f t="shared" si="8"/>
        <v>200</v>
      </c>
      <c r="R10" s="7">
        <v>325500</v>
      </c>
      <c r="S10" s="7">
        <f t="shared" si="8"/>
        <v>511925</v>
      </c>
      <c r="T10" s="7">
        <f t="shared" si="8"/>
        <v>607920</v>
      </c>
      <c r="U10" s="7">
        <v>6000</v>
      </c>
      <c r="V10" s="7">
        <f t="shared" si="8"/>
        <v>143500</v>
      </c>
      <c r="W10" s="7">
        <f t="shared" si="8"/>
        <v>458420</v>
      </c>
      <c r="X10" s="7">
        <f t="shared" si="8"/>
        <v>4820310</v>
      </c>
      <c r="Y10" s="7">
        <f t="shared" si="8"/>
        <v>52800</v>
      </c>
      <c r="Z10" s="7">
        <f t="shared" si="8"/>
        <v>3279140</v>
      </c>
      <c r="AA10" s="7">
        <f t="shared" si="8"/>
        <v>1488370</v>
      </c>
      <c r="AB10" s="7">
        <f t="shared" si="8"/>
        <v>4050</v>
      </c>
      <c r="AC10" s="7">
        <f t="shared" si="8"/>
        <v>50</v>
      </c>
      <c r="AD10" s="7">
        <f t="shared" si="8"/>
        <v>500</v>
      </c>
      <c r="AE10" s="7">
        <v>3500</v>
      </c>
      <c r="AF10" s="7">
        <f t="shared" si="8"/>
        <v>69625</v>
      </c>
      <c r="AG10" s="7">
        <f t="shared" si="8"/>
        <v>2500</v>
      </c>
      <c r="AH10" s="7">
        <f t="shared" si="8"/>
        <v>52100</v>
      </c>
      <c r="AI10" s="7">
        <f t="shared" si="8"/>
        <v>15025</v>
      </c>
      <c r="AJ10" s="7" t="s">
        <v>3</v>
      </c>
      <c r="AK10" s="7" t="s">
        <v>3</v>
      </c>
      <c r="AL10" s="7" t="s">
        <v>3</v>
      </c>
      <c r="AM10" s="7" t="s">
        <v>3</v>
      </c>
    </row>
    <row r="11" spans="2:39" ht="12" customHeight="1">
      <c r="B11" s="15"/>
      <c r="C11" s="16" t="s">
        <v>2</v>
      </c>
      <c r="D11" s="5" t="s">
        <v>3</v>
      </c>
      <c r="E11" s="5" t="s">
        <v>28</v>
      </c>
      <c r="F11" s="5" t="s">
        <v>3</v>
      </c>
      <c r="G11" s="5" t="s">
        <v>3</v>
      </c>
      <c r="H11" s="5" t="s">
        <v>3</v>
      </c>
      <c r="I11" s="5" t="s">
        <v>4</v>
      </c>
      <c r="J11" s="5" t="s">
        <v>3</v>
      </c>
      <c r="K11" s="5" t="s">
        <v>4</v>
      </c>
      <c r="L11" s="5" t="s">
        <v>3</v>
      </c>
      <c r="M11" s="5" t="s">
        <v>26</v>
      </c>
      <c r="N11" s="5" t="s">
        <v>3</v>
      </c>
      <c r="O11" s="5" t="s">
        <v>3</v>
      </c>
      <c r="P11" s="5" t="s">
        <v>46</v>
      </c>
      <c r="Q11" s="5" t="s">
        <v>26</v>
      </c>
      <c r="R11" s="5" t="s">
        <v>3</v>
      </c>
      <c r="S11" s="5" t="s">
        <v>3</v>
      </c>
      <c r="T11" s="5" t="s">
        <v>3</v>
      </c>
      <c r="U11" s="5" t="s">
        <v>3</v>
      </c>
      <c r="V11" s="5" t="s">
        <v>3</v>
      </c>
      <c r="W11" s="5" t="s">
        <v>3</v>
      </c>
      <c r="X11" s="5" t="s">
        <v>3</v>
      </c>
      <c r="Y11" s="5" t="s">
        <v>26</v>
      </c>
      <c r="Z11" s="5" t="s">
        <v>3</v>
      </c>
      <c r="AA11" s="5" t="s">
        <v>3</v>
      </c>
      <c r="AB11" s="5" t="s">
        <v>3</v>
      </c>
      <c r="AC11" s="5" t="s">
        <v>3</v>
      </c>
      <c r="AD11" s="5" t="s">
        <v>3</v>
      </c>
      <c r="AE11" s="5" t="s">
        <v>3</v>
      </c>
      <c r="AF11" s="5" t="s">
        <v>3</v>
      </c>
      <c r="AG11" s="5" t="s">
        <v>4</v>
      </c>
      <c r="AH11" s="5" t="s">
        <v>3</v>
      </c>
      <c r="AI11" s="5" t="s">
        <v>26</v>
      </c>
      <c r="AJ11" s="5" t="s">
        <v>3</v>
      </c>
      <c r="AK11" s="5" t="s">
        <v>3</v>
      </c>
      <c r="AL11" s="5" t="s">
        <v>3</v>
      </c>
      <c r="AM11" s="5" t="s">
        <v>3</v>
      </c>
    </row>
    <row r="12" spans="2:39" ht="12" customHeight="1">
      <c r="B12" s="15"/>
      <c r="C12" s="16" t="s">
        <v>5</v>
      </c>
      <c r="D12" s="5" t="s">
        <v>3</v>
      </c>
      <c r="E12" s="5" t="s">
        <v>28</v>
      </c>
      <c r="F12" s="5" t="s">
        <v>3</v>
      </c>
      <c r="G12" s="5" t="s">
        <v>3</v>
      </c>
      <c r="H12" s="5" t="s">
        <v>3</v>
      </c>
      <c r="I12" s="5" t="s">
        <v>4</v>
      </c>
      <c r="J12" s="5" t="s">
        <v>3</v>
      </c>
      <c r="K12" s="5" t="s">
        <v>4</v>
      </c>
      <c r="L12" s="5" t="s">
        <v>3</v>
      </c>
      <c r="M12" s="5" t="s">
        <v>26</v>
      </c>
      <c r="N12" s="5" t="s">
        <v>3</v>
      </c>
      <c r="O12" s="5" t="s">
        <v>3</v>
      </c>
      <c r="P12" s="5" t="s">
        <v>46</v>
      </c>
      <c r="Q12" s="5" t="s">
        <v>26</v>
      </c>
      <c r="R12" s="5" t="s">
        <v>3</v>
      </c>
      <c r="S12" s="5" t="s">
        <v>3</v>
      </c>
      <c r="T12" s="5" t="s">
        <v>3</v>
      </c>
      <c r="U12" s="5" t="s">
        <v>3</v>
      </c>
      <c r="V12" s="5" t="s">
        <v>3</v>
      </c>
      <c r="W12" s="5" t="s">
        <v>3</v>
      </c>
      <c r="X12" s="5" t="s">
        <v>3</v>
      </c>
      <c r="Y12" s="5" t="s">
        <v>26</v>
      </c>
      <c r="Z12" s="5" t="s">
        <v>3</v>
      </c>
      <c r="AA12" s="5" t="s">
        <v>3</v>
      </c>
      <c r="AB12" s="5" t="s">
        <v>3</v>
      </c>
      <c r="AC12" s="5" t="s">
        <v>3</v>
      </c>
      <c r="AD12" s="5" t="s">
        <v>3</v>
      </c>
      <c r="AE12" s="5" t="s">
        <v>3</v>
      </c>
      <c r="AF12" s="5" t="s">
        <v>3</v>
      </c>
      <c r="AG12" s="5" t="s">
        <v>4</v>
      </c>
      <c r="AH12" s="5" t="s">
        <v>3</v>
      </c>
      <c r="AI12" s="5" t="s">
        <v>26</v>
      </c>
      <c r="AJ12" s="5" t="s">
        <v>3</v>
      </c>
      <c r="AK12" s="5" t="s">
        <v>3</v>
      </c>
      <c r="AL12" s="5" t="s">
        <v>3</v>
      </c>
      <c r="AM12" s="5" t="s">
        <v>3</v>
      </c>
    </row>
    <row r="13" spans="2:39" ht="12" customHeight="1">
      <c r="B13" s="15"/>
      <c r="C13" s="16" t="s">
        <v>6</v>
      </c>
      <c r="D13" s="5" t="s">
        <v>3</v>
      </c>
      <c r="E13" s="5" t="s">
        <v>28</v>
      </c>
      <c r="F13" s="5" t="s">
        <v>3</v>
      </c>
      <c r="G13" s="5" t="s">
        <v>3</v>
      </c>
      <c r="H13" s="5" t="s">
        <v>3</v>
      </c>
      <c r="I13" s="5" t="s">
        <v>4</v>
      </c>
      <c r="J13" s="5" t="s">
        <v>3</v>
      </c>
      <c r="K13" s="5" t="s">
        <v>4</v>
      </c>
      <c r="L13" s="5" t="s">
        <v>3</v>
      </c>
      <c r="M13" s="5" t="s">
        <v>26</v>
      </c>
      <c r="N13" s="5" t="s">
        <v>3</v>
      </c>
      <c r="O13" s="5" t="s">
        <v>3</v>
      </c>
      <c r="P13" s="5" t="s">
        <v>46</v>
      </c>
      <c r="Q13" s="5" t="s">
        <v>26</v>
      </c>
      <c r="R13" s="5" t="s">
        <v>3</v>
      </c>
      <c r="S13" s="5" t="s">
        <v>3</v>
      </c>
      <c r="T13" s="5" t="s">
        <v>3</v>
      </c>
      <c r="U13" s="5" t="s">
        <v>3</v>
      </c>
      <c r="V13" s="5" t="s">
        <v>3</v>
      </c>
      <c r="W13" s="5" t="s">
        <v>3</v>
      </c>
      <c r="X13" s="5" t="s">
        <v>3</v>
      </c>
      <c r="Y13" s="5" t="s">
        <v>26</v>
      </c>
      <c r="Z13" s="5" t="s">
        <v>3</v>
      </c>
      <c r="AA13" s="5" t="s">
        <v>3</v>
      </c>
      <c r="AB13" s="5" t="s">
        <v>3</v>
      </c>
      <c r="AC13" s="5" t="s">
        <v>3</v>
      </c>
      <c r="AD13" s="5" t="s">
        <v>3</v>
      </c>
      <c r="AE13" s="5" t="s">
        <v>3</v>
      </c>
      <c r="AF13" s="5" t="s">
        <v>3</v>
      </c>
      <c r="AG13" s="5" t="s">
        <v>4</v>
      </c>
      <c r="AH13" s="5" t="s">
        <v>3</v>
      </c>
      <c r="AI13" s="5" t="s">
        <v>26</v>
      </c>
      <c r="AJ13" s="5" t="s">
        <v>3</v>
      </c>
      <c r="AK13" s="5" t="s">
        <v>3</v>
      </c>
      <c r="AL13" s="5" t="s">
        <v>3</v>
      </c>
      <c r="AM13" s="5" t="s">
        <v>3</v>
      </c>
    </row>
    <row r="14" spans="2:39" ht="12" customHeight="1">
      <c r="B14" s="15"/>
      <c r="C14" s="16" t="s">
        <v>7</v>
      </c>
      <c r="D14" s="5" t="s">
        <v>3</v>
      </c>
      <c r="E14" s="5" t="s">
        <v>28</v>
      </c>
      <c r="F14" s="5" t="s">
        <v>3</v>
      </c>
      <c r="G14" s="5" t="s">
        <v>3</v>
      </c>
      <c r="H14" s="5" t="s">
        <v>3</v>
      </c>
      <c r="I14" s="5" t="s">
        <v>4</v>
      </c>
      <c r="J14" s="5" t="s">
        <v>3</v>
      </c>
      <c r="K14" s="5" t="s">
        <v>4</v>
      </c>
      <c r="L14" s="5" t="s">
        <v>3</v>
      </c>
      <c r="M14" s="5" t="s">
        <v>26</v>
      </c>
      <c r="N14" s="5" t="s">
        <v>3</v>
      </c>
      <c r="O14" s="5" t="s">
        <v>3</v>
      </c>
      <c r="P14" s="5" t="s">
        <v>46</v>
      </c>
      <c r="Q14" s="5" t="s">
        <v>26</v>
      </c>
      <c r="R14" s="5" t="s">
        <v>3</v>
      </c>
      <c r="S14" s="5" t="s">
        <v>3</v>
      </c>
      <c r="T14" s="5" t="s">
        <v>3</v>
      </c>
      <c r="U14" s="5" t="s">
        <v>3</v>
      </c>
      <c r="V14" s="5" t="s">
        <v>3</v>
      </c>
      <c r="W14" s="5" t="s">
        <v>3</v>
      </c>
      <c r="X14" s="5" t="s">
        <v>3</v>
      </c>
      <c r="Y14" s="5" t="s">
        <v>26</v>
      </c>
      <c r="Z14" s="5" t="s">
        <v>3</v>
      </c>
      <c r="AA14" s="5" t="s">
        <v>3</v>
      </c>
      <c r="AB14" s="5" t="s">
        <v>3</v>
      </c>
      <c r="AC14" s="5" t="s">
        <v>3</v>
      </c>
      <c r="AD14" s="5" t="s">
        <v>3</v>
      </c>
      <c r="AE14" s="5" t="s">
        <v>3</v>
      </c>
      <c r="AF14" s="5" t="s">
        <v>3</v>
      </c>
      <c r="AG14" s="5" t="s">
        <v>4</v>
      </c>
      <c r="AH14" s="5" t="s">
        <v>3</v>
      </c>
      <c r="AI14" s="5" t="s">
        <v>26</v>
      </c>
      <c r="AJ14" s="5" t="s">
        <v>3</v>
      </c>
      <c r="AK14" s="5" t="s">
        <v>3</v>
      </c>
      <c r="AL14" s="5" t="s">
        <v>3</v>
      </c>
      <c r="AM14" s="5" t="s">
        <v>3</v>
      </c>
    </row>
    <row r="15" spans="2:39" ht="12" customHeight="1">
      <c r="B15" s="15"/>
      <c r="C15" s="16" t="s">
        <v>8</v>
      </c>
      <c r="D15" s="4">
        <f t="shared" si="0"/>
        <v>11100</v>
      </c>
      <c r="E15" s="5" t="s">
        <v>28</v>
      </c>
      <c r="F15" s="5">
        <f t="shared" si="2"/>
        <v>9100</v>
      </c>
      <c r="G15" s="5">
        <f t="shared" si="3"/>
        <v>2000</v>
      </c>
      <c r="H15" s="5">
        <f t="shared" si="4"/>
        <v>5600</v>
      </c>
      <c r="I15" s="5" t="s">
        <v>4</v>
      </c>
      <c r="J15" s="4">
        <v>5600</v>
      </c>
      <c r="K15" s="5" t="s">
        <v>4</v>
      </c>
      <c r="L15" s="4">
        <f t="shared" si="5"/>
        <v>3400</v>
      </c>
      <c r="M15" s="5" t="s">
        <v>26</v>
      </c>
      <c r="N15" s="5">
        <v>1400</v>
      </c>
      <c r="O15" s="5">
        <v>2000</v>
      </c>
      <c r="P15" s="5" t="s">
        <v>46</v>
      </c>
      <c r="Q15" s="5" t="s">
        <v>26</v>
      </c>
      <c r="R15" s="5" t="s">
        <v>3</v>
      </c>
      <c r="S15" s="5" t="s">
        <v>3</v>
      </c>
      <c r="T15" s="5" t="s">
        <v>3</v>
      </c>
      <c r="U15" s="5" t="s">
        <v>3</v>
      </c>
      <c r="V15" s="5" t="s">
        <v>3</v>
      </c>
      <c r="W15" s="5" t="s">
        <v>3</v>
      </c>
      <c r="X15" s="5" t="s">
        <v>3</v>
      </c>
      <c r="Y15" s="5" t="s">
        <v>26</v>
      </c>
      <c r="Z15" s="5" t="s">
        <v>46</v>
      </c>
      <c r="AA15" s="5" t="s">
        <v>46</v>
      </c>
      <c r="AB15" s="5" t="s">
        <v>46</v>
      </c>
      <c r="AC15" s="5" t="s">
        <v>46</v>
      </c>
      <c r="AD15" s="5" t="s">
        <v>46</v>
      </c>
      <c r="AE15" s="5" t="s">
        <v>46</v>
      </c>
      <c r="AF15" s="4">
        <f>SUM(AG15:AI15)</f>
        <v>2100</v>
      </c>
      <c r="AG15" s="5" t="s">
        <v>4</v>
      </c>
      <c r="AH15" s="5">
        <v>2100</v>
      </c>
      <c r="AI15" s="5" t="s">
        <v>26</v>
      </c>
      <c r="AJ15" s="5" t="s">
        <v>3</v>
      </c>
      <c r="AK15" s="5" t="s">
        <v>3</v>
      </c>
      <c r="AL15" s="5" t="s">
        <v>3</v>
      </c>
      <c r="AM15" s="5" t="s">
        <v>3</v>
      </c>
    </row>
    <row r="16" spans="2:39" ht="12" customHeight="1">
      <c r="B16" s="15"/>
      <c r="C16" s="16" t="s">
        <v>9</v>
      </c>
      <c r="D16" s="4">
        <f t="shared" si="0"/>
        <v>1282000</v>
      </c>
      <c r="E16" s="4">
        <f t="shared" si="1"/>
        <v>6000</v>
      </c>
      <c r="F16" s="5">
        <f t="shared" si="2"/>
        <v>305550</v>
      </c>
      <c r="G16" s="5">
        <f t="shared" si="3"/>
        <v>970450</v>
      </c>
      <c r="H16" s="5">
        <f t="shared" si="4"/>
        <v>484150</v>
      </c>
      <c r="I16" s="5" t="s">
        <v>4</v>
      </c>
      <c r="J16" s="4">
        <v>100050</v>
      </c>
      <c r="K16" s="5">
        <v>384100</v>
      </c>
      <c r="L16" s="4">
        <f t="shared" si="5"/>
        <v>65200</v>
      </c>
      <c r="M16" s="5" t="s">
        <v>26</v>
      </c>
      <c r="N16" s="5" t="s">
        <v>26</v>
      </c>
      <c r="O16" s="5">
        <v>65200</v>
      </c>
      <c r="P16" s="4">
        <f t="shared" si="6"/>
        <v>74150</v>
      </c>
      <c r="Q16" s="5" t="s">
        <v>26</v>
      </c>
      <c r="R16" s="5">
        <v>37000</v>
      </c>
      <c r="S16" s="5">
        <v>37150</v>
      </c>
      <c r="T16" s="4">
        <f>SUM(U16:W16)</f>
        <v>476500</v>
      </c>
      <c r="U16" s="5">
        <v>6000</v>
      </c>
      <c r="V16" s="5">
        <v>128500</v>
      </c>
      <c r="W16" s="5">
        <v>342000</v>
      </c>
      <c r="X16" s="4">
        <f t="shared" si="7"/>
        <v>182000</v>
      </c>
      <c r="Y16" s="5" t="s">
        <v>26</v>
      </c>
      <c r="Z16" s="5">
        <v>40000</v>
      </c>
      <c r="AA16" s="5">
        <v>142000</v>
      </c>
      <c r="AB16" s="5" t="s">
        <v>26</v>
      </c>
      <c r="AC16" s="5" t="s">
        <v>26</v>
      </c>
      <c r="AD16" s="5" t="s">
        <v>26</v>
      </c>
      <c r="AE16" s="5" t="s">
        <v>26</v>
      </c>
      <c r="AF16" s="5" t="s">
        <v>26</v>
      </c>
      <c r="AG16" s="5" t="s">
        <v>26</v>
      </c>
      <c r="AH16" s="5" t="s">
        <v>26</v>
      </c>
      <c r="AI16" s="5" t="s">
        <v>26</v>
      </c>
      <c r="AJ16" s="5" t="s">
        <v>3</v>
      </c>
      <c r="AK16" s="5" t="s">
        <v>3</v>
      </c>
      <c r="AL16" s="5" t="s">
        <v>3</v>
      </c>
      <c r="AM16" s="5" t="s">
        <v>3</v>
      </c>
    </row>
    <row r="17" spans="2:39" ht="12" customHeight="1">
      <c r="B17" s="15"/>
      <c r="C17" s="16" t="s">
        <v>10</v>
      </c>
      <c r="D17" s="4">
        <f t="shared" si="0"/>
        <v>208500</v>
      </c>
      <c r="E17" s="5" t="s">
        <v>26</v>
      </c>
      <c r="F17" s="5" t="s">
        <v>26</v>
      </c>
      <c r="G17" s="5">
        <f t="shared" si="3"/>
        <v>208500</v>
      </c>
      <c r="H17" s="5">
        <f t="shared" si="4"/>
        <v>103500</v>
      </c>
      <c r="I17" s="5" t="s">
        <v>4</v>
      </c>
      <c r="J17" s="5" t="s">
        <v>26</v>
      </c>
      <c r="K17" s="5">
        <v>103500</v>
      </c>
      <c r="L17" s="4">
        <f t="shared" si="5"/>
        <v>8000</v>
      </c>
      <c r="M17" s="5" t="s">
        <v>26</v>
      </c>
      <c r="N17" s="5" t="s">
        <v>26</v>
      </c>
      <c r="O17" s="5">
        <v>8000</v>
      </c>
      <c r="P17" s="4">
        <f t="shared" si="6"/>
        <v>3000</v>
      </c>
      <c r="Q17" s="5" t="s">
        <v>26</v>
      </c>
      <c r="R17" s="5" t="s">
        <v>26</v>
      </c>
      <c r="S17" s="5">
        <v>3000</v>
      </c>
      <c r="T17" s="5" t="s">
        <v>26</v>
      </c>
      <c r="U17" s="5" t="s">
        <v>26</v>
      </c>
      <c r="V17" s="5" t="s">
        <v>26</v>
      </c>
      <c r="W17" s="5" t="s">
        <v>26</v>
      </c>
      <c r="X17" s="4">
        <f t="shared" si="7"/>
        <v>94000</v>
      </c>
      <c r="Y17" s="5" t="s">
        <v>26</v>
      </c>
      <c r="Z17" s="5" t="s">
        <v>26</v>
      </c>
      <c r="AA17" s="5">
        <v>94000</v>
      </c>
      <c r="AB17" s="5" t="s">
        <v>26</v>
      </c>
      <c r="AC17" s="5" t="s">
        <v>26</v>
      </c>
      <c r="AD17" s="5" t="s">
        <v>26</v>
      </c>
      <c r="AE17" s="5" t="s">
        <v>26</v>
      </c>
      <c r="AF17" s="5" t="s">
        <v>26</v>
      </c>
      <c r="AG17" s="5" t="s">
        <v>26</v>
      </c>
      <c r="AH17" s="5" t="s">
        <v>26</v>
      </c>
      <c r="AI17" s="5" t="s">
        <v>26</v>
      </c>
      <c r="AJ17" s="5" t="s">
        <v>3</v>
      </c>
      <c r="AK17" s="5" t="s">
        <v>3</v>
      </c>
      <c r="AL17" s="5" t="s">
        <v>3</v>
      </c>
      <c r="AM17" s="5" t="s">
        <v>3</v>
      </c>
    </row>
    <row r="18" spans="2:39" ht="12" customHeight="1">
      <c r="B18" s="15"/>
      <c r="C18" s="16" t="s">
        <v>11</v>
      </c>
      <c r="D18" s="4">
        <f t="shared" si="0"/>
        <v>4413205</v>
      </c>
      <c r="E18" s="4">
        <f t="shared" si="1"/>
        <v>2500</v>
      </c>
      <c r="F18" s="5">
        <f t="shared" si="2"/>
        <v>824630</v>
      </c>
      <c r="G18" s="5">
        <f t="shared" si="3"/>
        <v>3586075</v>
      </c>
      <c r="H18" s="5">
        <f t="shared" si="4"/>
        <v>2850540</v>
      </c>
      <c r="I18" s="5" t="s">
        <v>4</v>
      </c>
      <c r="J18" s="4">
        <v>283000</v>
      </c>
      <c r="K18" s="5">
        <v>2567540</v>
      </c>
      <c r="L18" s="4">
        <f t="shared" si="5"/>
        <v>205750</v>
      </c>
      <c r="M18" s="5" t="s">
        <v>26</v>
      </c>
      <c r="N18" s="5" t="s">
        <v>26</v>
      </c>
      <c r="O18" s="5">
        <v>205750</v>
      </c>
      <c r="P18" s="4">
        <f t="shared" si="6"/>
        <v>265175</v>
      </c>
      <c r="Q18" s="5" t="s">
        <v>26</v>
      </c>
      <c r="R18" s="5">
        <v>42000</v>
      </c>
      <c r="S18" s="5">
        <v>223175</v>
      </c>
      <c r="T18" s="4">
        <f>SUM(U18:W18)</f>
        <v>115420</v>
      </c>
      <c r="U18" s="5" t="s">
        <v>26</v>
      </c>
      <c r="V18" s="5" t="s">
        <v>26</v>
      </c>
      <c r="W18" s="5">
        <v>115420</v>
      </c>
      <c r="X18" s="4">
        <f t="shared" si="7"/>
        <v>973820</v>
      </c>
      <c r="Y18" s="5" t="s">
        <v>26</v>
      </c>
      <c r="Z18" s="5">
        <v>499630</v>
      </c>
      <c r="AA18" s="5">
        <v>474190</v>
      </c>
      <c r="AB18" s="5" t="s">
        <v>26</v>
      </c>
      <c r="AC18" s="5" t="s">
        <v>26</v>
      </c>
      <c r="AD18" s="5" t="s">
        <v>26</v>
      </c>
      <c r="AE18" s="5" t="s">
        <v>26</v>
      </c>
      <c r="AF18" s="4">
        <f>SUM(AG18:AI18)</f>
        <v>2500</v>
      </c>
      <c r="AG18" s="5">
        <v>2500</v>
      </c>
      <c r="AH18" s="5" t="s">
        <v>26</v>
      </c>
      <c r="AI18" s="5" t="s">
        <v>26</v>
      </c>
      <c r="AJ18" s="5" t="s">
        <v>3</v>
      </c>
      <c r="AK18" s="5" t="s">
        <v>3</v>
      </c>
      <c r="AL18" s="5" t="s">
        <v>3</v>
      </c>
      <c r="AM18" s="5" t="s">
        <v>3</v>
      </c>
    </row>
    <row r="19" spans="2:39" ht="12" customHeight="1">
      <c r="B19" s="15"/>
      <c r="C19" s="16" t="s">
        <v>12</v>
      </c>
      <c r="D19" s="4">
        <f t="shared" si="0"/>
        <v>2180850</v>
      </c>
      <c r="E19" s="4">
        <f t="shared" si="1"/>
        <v>2000</v>
      </c>
      <c r="F19" s="5">
        <f t="shared" si="2"/>
        <v>819500</v>
      </c>
      <c r="G19" s="5">
        <f t="shared" si="3"/>
        <v>1359350</v>
      </c>
      <c r="H19" s="5">
        <f t="shared" si="4"/>
        <v>1687650</v>
      </c>
      <c r="I19" s="5" t="s">
        <v>4</v>
      </c>
      <c r="J19" s="4">
        <v>503500</v>
      </c>
      <c r="K19" s="5">
        <v>1184150</v>
      </c>
      <c r="L19" s="4">
        <f t="shared" si="5"/>
        <v>153900</v>
      </c>
      <c r="M19" s="5" t="s">
        <v>26</v>
      </c>
      <c r="N19" s="5">
        <v>1000</v>
      </c>
      <c r="O19" s="5">
        <v>152900</v>
      </c>
      <c r="P19" s="4">
        <f t="shared" si="6"/>
        <v>36300</v>
      </c>
      <c r="Q19" s="5" t="s">
        <v>26</v>
      </c>
      <c r="R19" s="5">
        <v>24000</v>
      </c>
      <c r="S19" s="5">
        <v>12300</v>
      </c>
      <c r="T19" s="4">
        <f>SUM(U19:W19)</f>
        <v>15000</v>
      </c>
      <c r="U19" s="5" t="s">
        <v>26</v>
      </c>
      <c r="V19" s="5">
        <v>15000</v>
      </c>
      <c r="W19" s="5" t="s">
        <v>26</v>
      </c>
      <c r="X19" s="4">
        <f t="shared" si="7"/>
        <v>288000</v>
      </c>
      <c r="Y19" s="5">
        <v>2000</v>
      </c>
      <c r="Z19" s="5">
        <v>276000</v>
      </c>
      <c r="AA19" s="5">
        <v>10000</v>
      </c>
      <c r="AB19" s="5" t="s">
        <v>26</v>
      </c>
      <c r="AC19" s="5" t="s">
        <v>26</v>
      </c>
      <c r="AD19" s="5" t="s">
        <v>26</v>
      </c>
      <c r="AE19" s="5" t="s">
        <v>26</v>
      </c>
      <c r="AF19" s="5" t="s">
        <v>26</v>
      </c>
      <c r="AG19" s="5" t="s">
        <v>4</v>
      </c>
      <c r="AH19" s="5" t="s">
        <v>26</v>
      </c>
      <c r="AI19" s="5" t="s">
        <v>26</v>
      </c>
      <c r="AJ19" s="5" t="s">
        <v>3</v>
      </c>
      <c r="AK19" s="5" t="s">
        <v>3</v>
      </c>
      <c r="AL19" s="5" t="s">
        <v>3</v>
      </c>
      <c r="AM19" s="5" t="s">
        <v>3</v>
      </c>
    </row>
    <row r="20" spans="2:39" ht="12" customHeight="1">
      <c r="B20" s="15"/>
      <c r="C20" s="16" t="s">
        <v>13</v>
      </c>
      <c r="D20" s="4">
        <f t="shared" si="0"/>
        <v>686175</v>
      </c>
      <c r="E20" s="4">
        <f t="shared" si="1"/>
        <v>0</v>
      </c>
      <c r="F20" s="5">
        <f t="shared" si="2"/>
        <v>247700</v>
      </c>
      <c r="G20" s="5">
        <f t="shared" si="3"/>
        <v>438475</v>
      </c>
      <c r="H20" s="5">
        <f t="shared" si="4"/>
        <v>600650</v>
      </c>
      <c r="I20" s="5" t="s">
        <v>4</v>
      </c>
      <c r="J20" s="4">
        <v>187700</v>
      </c>
      <c r="K20" s="5">
        <v>412950</v>
      </c>
      <c r="L20" s="4">
        <f t="shared" si="5"/>
        <v>29100</v>
      </c>
      <c r="M20" s="5" t="s">
        <v>26</v>
      </c>
      <c r="N20" s="5">
        <v>20000</v>
      </c>
      <c r="O20" s="5">
        <v>9100</v>
      </c>
      <c r="P20" s="4">
        <f t="shared" si="6"/>
        <v>6000</v>
      </c>
      <c r="Q20" s="5" t="s">
        <v>26</v>
      </c>
      <c r="R20" s="5" t="s">
        <v>26</v>
      </c>
      <c r="S20" s="5">
        <v>6000</v>
      </c>
      <c r="T20" s="4">
        <f>SUM(U20:W20)</f>
        <v>1000</v>
      </c>
      <c r="U20" s="5" t="s">
        <v>26</v>
      </c>
      <c r="V20" s="5" t="s">
        <v>26</v>
      </c>
      <c r="W20" s="5">
        <v>1000</v>
      </c>
      <c r="X20" s="4">
        <f t="shared" si="7"/>
        <v>49100</v>
      </c>
      <c r="Y20" s="5" t="s">
        <v>26</v>
      </c>
      <c r="Z20" s="5">
        <v>40000</v>
      </c>
      <c r="AA20" s="5">
        <v>9100</v>
      </c>
      <c r="AB20" s="4">
        <f>SUM(AC20:AE20)</f>
        <v>300</v>
      </c>
      <c r="AC20" s="5" t="s">
        <v>26</v>
      </c>
      <c r="AD20" s="5" t="s">
        <v>26</v>
      </c>
      <c r="AE20" s="5">
        <v>300</v>
      </c>
      <c r="AF20" s="4">
        <f>SUM(AG20:AI20)</f>
        <v>25</v>
      </c>
      <c r="AG20" s="5" t="s">
        <v>4</v>
      </c>
      <c r="AH20" s="5" t="s">
        <v>26</v>
      </c>
      <c r="AI20" s="5">
        <v>25</v>
      </c>
      <c r="AJ20" s="5" t="s">
        <v>3</v>
      </c>
      <c r="AK20" s="5" t="s">
        <v>3</v>
      </c>
      <c r="AL20" s="5" t="s">
        <v>3</v>
      </c>
      <c r="AM20" s="5" t="s">
        <v>3</v>
      </c>
    </row>
    <row r="21" spans="2:39" ht="12" customHeight="1">
      <c r="B21" s="15"/>
      <c r="C21" s="16" t="s">
        <v>14</v>
      </c>
      <c r="D21" s="4">
        <f t="shared" si="0"/>
        <v>611350</v>
      </c>
      <c r="E21" s="4">
        <f t="shared" si="1"/>
        <v>16550</v>
      </c>
      <c r="F21" s="5">
        <f t="shared" si="2"/>
        <v>420200</v>
      </c>
      <c r="G21" s="5">
        <f t="shared" si="3"/>
        <v>174600</v>
      </c>
      <c r="H21" s="5">
        <f t="shared" si="4"/>
        <v>339700</v>
      </c>
      <c r="I21" s="5" t="s">
        <v>4</v>
      </c>
      <c r="J21" s="4">
        <v>234700</v>
      </c>
      <c r="K21" s="5">
        <v>105000</v>
      </c>
      <c r="L21" s="4">
        <f t="shared" si="5"/>
        <v>52600</v>
      </c>
      <c r="M21" s="5">
        <v>1000</v>
      </c>
      <c r="N21" s="5">
        <v>50000</v>
      </c>
      <c r="O21" s="5">
        <v>1600</v>
      </c>
      <c r="P21" s="4">
        <f t="shared" si="6"/>
        <v>38200</v>
      </c>
      <c r="Q21" s="5">
        <v>200</v>
      </c>
      <c r="R21" s="5" t="s">
        <v>26</v>
      </c>
      <c r="S21" s="5">
        <v>38000</v>
      </c>
      <c r="T21" s="5" t="s">
        <v>26</v>
      </c>
      <c r="U21" s="5" t="s">
        <v>26</v>
      </c>
      <c r="V21" s="5" t="s">
        <v>26</v>
      </c>
      <c r="W21" s="5" t="s">
        <v>26</v>
      </c>
      <c r="X21" s="4">
        <f t="shared" si="7"/>
        <v>180300</v>
      </c>
      <c r="Y21" s="5">
        <v>15300</v>
      </c>
      <c r="Z21" s="5">
        <v>135000</v>
      </c>
      <c r="AA21" s="5">
        <v>30000</v>
      </c>
      <c r="AB21" s="4">
        <f>SUM(AC21:AE21)</f>
        <v>550</v>
      </c>
      <c r="AC21" s="5">
        <v>50</v>
      </c>
      <c r="AD21" s="5">
        <v>500</v>
      </c>
      <c r="AE21" s="5" t="s">
        <v>26</v>
      </c>
      <c r="AF21" s="5" t="s">
        <v>26</v>
      </c>
      <c r="AG21" s="5" t="s">
        <v>4</v>
      </c>
      <c r="AH21" s="5" t="s">
        <v>26</v>
      </c>
      <c r="AI21" s="5" t="s">
        <v>26</v>
      </c>
      <c r="AJ21" s="5" t="s">
        <v>3</v>
      </c>
      <c r="AK21" s="5" t="s">
        <v>3</v>
      </c>
      <c r="AL21" s="5" t="s">
        <v>3</v>
      </c>
      <c r="AM21" s="5" t="s">
        <v>3</v>
      </c>
    </row>
    <row r="22" spans="2:39" ht="12" customHeight="1">
      <c r="B22" s="15"/>
      <c r="C22" s="16" t="s">
        <v>15</v>
      </c>
      <c r="D22" s="4">
        <f t="shared" si="0"/>
        <v>3387400</v>
      </c>
      <c r="E22" s="4">
        <f t="shared" si="1"/>
        <v>0</v>
      </c>
      <c r="F22" s="5">
        <f t="shared" si="2"/>
        <v>2306500</v>
      </c>
      <c r="G22" s="5">
        <f t="shared" si="3"/>
        <v>1080900</v>
      </c>
      <c r="H22" s="5">
        <f t="shared" si="4"/>
        <v>1331800</v>
      </c>
      <c r="I22" s="5" t="s">
        <v>4</v>
      </c>
      <c r="J22" s="4">
        <v>750000</v>
      </c>
      <c r="K22" s="5">
        <v>581800</v>
      </c>
      <c r="L22" s="4">
        <f t="shared" si="5"/>
        <v>31100</v>
      </c>
      <c r="M22" s="5" t="s">
        <v>26</v>
      </c>
      <c r="N22" s="5" t="s">
        <v>26</v>
      </c>
      <c r="O22" s="5">
        <v>31100</v>
      </c>
      <c r="P22" s="4">
        <f t="shared" si="6"/>
        <v>51200</v>
      </c>
      <c r="Q22" s="5" t="s">
        <v>4</v>
      </c>
      <c r="R22" s="5" t="s">
        <v>26</v>
      </c>
      <c r="S22" s="5">
        <v>51200</v>
      </c>
      <c r="T22" s="5" t="s">
        <v>26</v>
      </c>
      <c r="U22" s="5" t="s">
        <v>26</v>
      </c>
      <c r="V22" s="5" t="s">
        <v>26</v>
      </c>
      <c r="W22" s="5" t="s">
        <v>26</v>
      </c>
      <c r="X22" s="4">
        <f t="shared" si="7"/>
        <v>1970100</v>
      </c>
      <c r="Y22" s="5" t="s">
        <v>26</v>
      </c>
      <c r="Z22" s="5">
        <v>1556500</v>
      </c>
      <c r="AA22" s="5">
        <v>413600</v>
      </c>
      <c r="AB22" s="4">
        <f>SUM(AC22:AE22)</f>
        <v>3200</v>
      </c>
      <c r="AC22" s="5" t="s">
        <v>26</v>
      </c>
      <c r="AD22" s="5" t="s">
        <v>26</v>
      </c>
      <c r="AE22" s="5">
        <v>3200</v>
      </c>
      <c r="AF22" s="5" t="s">
        <v>26</v>
      </c>
      <c r="AG22" s="5" t="s">
        <v>4</v>
      </c>
      <c r="AH22" s="5" t="s">
        <v>26</v>
      </c>
      <c r="AI22" s="5" t="s">
        <v>26</v>
      </c>
      <c r="AJ22" s="5" t="s">
        <v>3</v>
      </c>
      <c r="AK22" s="5" t="s">
        <v>3</v>
      </c>
      <c r="AL22" s="5" t="s">
        <v>3</v>
      </c>
      <c r="AM22" s="5" t="s">
        <v>3</v>
      </c>
    </row>
    <row r="23" spans="2:39" ht="12" customHeight="1">
      <c r="B23" s="15"/>
      <c r="C23" s="16" t="s">
        <v>16</v>
      </c>
      <c r="D23" s="4">
        <f t="shared" si="0"/>
        <v>1567460</v>
      </c>
      <c r="E23" s="4">
        <f t="shared" si="1"/>
        <v>35500</v>
      </c>
      <c r="F23" s="5">
        <f t="shared" si="2"/>
        <v>843630</v>
      </c>
      <c r="G23" s="5">
        <f t="shared" si="3"/>
        <v>688330</v>
      </c>
      <c r="H23" s="5">
        <f t="shared" si="4"/>
        <v>395180</v>
      </c>
      <c r="I23" s="5" t="s">
        <v>4</v>
      </c>
      <c r="J23" s="4">
        <v>50580</v>
      </c>
      <c r="K23" s="5">
        <v>344600</v>
      </c>
      <c r="L23" s="4">
        <f t="shared" si="5"/>
        <v>24690</v>
      </c>
      <c r="M23" s="5" t="s">
        <v>26</v>
      </c>
      <c r="N23" s="5">
        <v>22540</v>
      </c>
      <c r="O23" s="5">
        <v>2150</v>
      </c>
      <c r="P23" s="4">
        <f t="shared" si="6"/>
        <v>64600</v>
      </c>
      <c r="Q23" s="5" t="s">
        <v>4</v>
      </c>
      <c r="R23" s="5">
        <v>38500</v>
      </c>
      <c r="S23" s="5">
        <v>26100</v>
      </c>
      <c r="T23" s="5" t="s">
        <v>26</v>
      </c>
      <c r="U23" s="5" t="s">
        <v>26</v>
      </c>
      <c r="V23" s="5" t="s">
        <v>26</v>
      </c>
      <c r="W23" s="5" t="s">
        <v>26</v>
      </c>
      <c r="X23" s="4">
        <f t="shared" si="7"/>
        <v>1082990</v>
      </c>
      <c r="Y23" s="5">
        <v>35500</v>
      </c>
      <c r="Z23" s="5">
        <v>732010</v>
      </c>
      <c r="AA23" s="5">
        <v>315480</v>
      </c>
      <c r="AB23" s="5" t="s">
        <v>26</v>
      </c>
      <c r="AC23" s="5" t="s">
        <v>26</v>
      </c>
      <c r="AD23" s="5" t="s">
        <v>26</v>
      </c>
      <c r="AE23" s="5" t="s">
        <v>26</v>
      </c>
      <c r="AF23" s="5" t="s">
        <v>26</v>
      </c>
      <c r="AG23" s="5" t="s">
        <v>4</v>
      </c>
      <c r="AH23" s="5" t="s">
        <v>26</v>
      </c>
      <c r="AI23" s="5" t="s">
        <v>26</v>
      </c>
      <c r="AJ23" s="5" t="s">
        <v>3</v>
      </c>
      <c r="AK23" s="5" t="s">
        <v>3</v>
      </c>
      <c r="AL23" s="5" t="s">
        <v>3</v>
      </c>
      <c r="AM23" s="5" t="s">
        <v>3</v>
      </c>
    </row>
    <row r="24" spans="2:39" ht="12" customHeight="1">
      <c r="B24" s="15"/>
      <c r="C24" s="16" t="s">
        <v>17</v>
      </c>
      <c r="D24" s="5" t="s">
        <v>26</v>
      </c>
      <c r="E24" s="5" t="s">
        <v>4</v>
      </c>
      <c r="F24" s="5" t="s">
        <v>4</v>
      </c>
      <c r="G24" s="5" t="s">
        <v>26</v>
      </c>
      <c r="H24" s="5" t="s">
        <v>4</v>
      </c>
      <c r="I24" s="5" t="s">
        <v>4</v>
      </c>
      <c r="J24" s="5" t="s">
        <v>4</v>
      </c>
      <c r="K24" s="5" t="s">
        <v>4</v>
      </c>
      <c r="L24" s="5" t="s">
        <v>4</v>
      </c>
      <c r="M24" s="5" t="s">
        <v>4</v>
      </c>
      <c r="N24" s="5" t="s">
        <v>4</v>
      </c>
      <c r="O24" s="5" t="s">
        <v>4</v>
      </c>
      <c r="P24" s="5" t="s">
        <v>4</v>
      </c>
      <c r="Q24" s="5" t="s">
        <v>4</v>
      </c>
      <c r="R24" s="5" t="s">
        <v>4</v>
      </c>
      <c r="S24" s="5" t="s">
        <v>4</v>
      </c>
      <c r="T24" s="5" t="s">
        <v>4</v>
      </c>
      <c r="U24" s="5" t="s">
        <v>4</v>
      </c>
      <c r="V24" s="5" t="s">
        <v>4</v>
      </c>
      <c r="W24" s="5" t="s">
        <v>4</v>
      </c>
      <c r="X24" s="5" t="s">
        <v>4</v>
      </c>
      <c r="Y24" s="5" t="s">
        <v>4</v>
      </c>
      <c r="Z24" s="5" t="s">
        <v>4</v>
      </c>
      <c r="AA24" s="5" t="s">
        <v>4</v>
      </c>
      <c r="AB24" s="5" t="s">
        <v>4</v>
      </c>
      <c r="AC24" s="5" t="s">
        <v>4</v>
      </c>
      <c r="AD24" s="5" t="s">
        <v>4</v>
      </c>
      <c r="AE24" s="5" t="s">
        <v>4</v>
      </c>
      <c r="AF24" s="5" t="s">
        <v>4</v>
      </c>
      <c r="AG24" s="5" t="s">
        <v>4</v>
      </c>
      <c r="AH24" s="5" t="s">
        <v>26</v>
      </c>
      <c r="AI24" s="5" t="s">
        <v>26</v>
      </c>
      <c r="AJ24" s="5" t="s">
        <v>3</v>
      </c>
      <c r="AK24" s="5" t="s">
        <v>3</v>
      </c>
      <c r="AL24" s="5" t="s">
        <v>3</v>
      </c>
      <c r="AM24" s="5" t="s">
        <v>3</v>
      </c>
    </row>
    <row r="25" spans="2:39" ht="12" customHeight="1">
      <c r="B25" s="15"/>
      <c r="C25" s="16" t="s">
        <v>18</v>
      </c>
      <c r="D25" s="4">
        <f t="shared" si="0"/>
        <v>24000</v>
      </c>
      <c r="E25" s="5" t="s">
        <v>4</v>
      </c>
      <c r="F25" s="5" t="s">
        <v>4</v>
      </c>
      <c r="G25" s="5">
        <f t="shared" si="3"/>
        <v>24000</v>
      </c>
      <c r="H25" s="5" t="s">
        <v>4</v>
      </c>
      <c r="I25" s="5" t="s">
        <v>4</v>
      </c>
      <c r="J25" s="5" t="s">
        <v>4</v>
      </c>
      <c r="K25" s="5" t="s">
        <v>4</v>
      </c>
      <c r="L25" s="5" t="s">
        <v>4</v>
      </c>
      <c r="M25" s="5" t="s">
        <v>4</v>
      </c>
      <c r="N25" s="5" t="s">
        <v>4</v>
      </c>
      <c r="O25" s="5" t="s">
        <v>4</v>
      </c>
      <c r="P25" s="4">
        <f t="shared" si="6"/>
        <v>24000</v>
      </c>
      <c r="Q25" s="5" t="s">
        <v>4</v>
      </c>
      <c r="R25" s="5" t="s">
        <v>4</v>
      </c>
      <c r="S25" s="5">
        <v>24000</v>
      </c>
      <c r="T25" s="5" t="s">
        <v>4</v>
      </c>
      <c r="U25" s="5" t="s">
        <v>4</v>
      </c>
      <c r="V25" s="5" t="s">
        <v>4</v>
      </c>
      <c r="W25" s="5" t="s">
        <v>4</v>
      </c>
      <c r="X25" s="5" t="s">
        <v>4</v>
      </c>
      <c r="Y25" s="5" t="s">
        <v>4</v>
      </c>
      <c r="Z25" s="5" t="s">
        <v>4</v>
      </c>
      <c r="AA25" s="5" t="s">
        <v>4</v>
      </c>
      <c r="AB25" s="5" t="s">
        <v>4</v>
      </c>
      <c r="AC25" s="5" t="s">
        <v>4</v>
      </c>
      <c r="AD25" s="5" t="s">
        <v>4</v>
      </c>
      <c r="AE25" s="5" t="s">
        <v>4</v>
      </c>
      <c r="AF25" s="5" t="s">
        <v>4</v>
      </c>
      <c r="AG25" s="5" t="s">
        <v>4</v>
      </c>
      <c r="AH25" s="5" t="s">
        <v>26</v>
      </c>
      <c r="AI25" s="5" t="s">
        <v>26</v>
      </c>
      <c r="AJ25" s="5" t="s">
        <v>3</v>
      </c>
      <c r="AK25" s="5" t="s">
        <v>3</v>
      </c>
      <c r="AL25" s="5" t="s">
        <v>3</v>
      </c>
      <c r="AM25" s="5" t="s">
        <v>3</v>
      </c>
    </row>
    <row r="26" spans="2:39" ht="12" customHeight="1">
      <c r="B26" s="15"/>
      <c r="C26" s="16" t="s">
        <v>19</v>
      </c>
      <c r="D26" s="4">
        <f t="shared" si="0"/>
        <v>14700</v>
      </c>
      <c r="E26" s="5" t="s">
        <v>4</v>
      </c>
      <c r="F26" s="5">
        <f t="shared" si="2"/>
        <v>6200</v>
      </c>
      <c r="G26" s="5">
        <f t="shared" si="3"/>
        <v>8500</v>
      </c>
      <c r="H26" s="5">
        <f t="shared" si="4"/>
        <v>14200</v>
      </c>
      <c r="I26" s="5" t="s">
        <v>4</v>
      </c>
      <c r="J26" s="4">
        <v>6200</v>
      </c>
      <c r="K26" s="5">
        <v>8000</v>
      </c>
      <c r="L26" s="4">
        <f t="shared" si="5"/>
        <v>500</v>
      </c>
      <c r="M26" s="5" t="s">
        <v>4</v>
      </c>
      <c r="N26" s="5" t="s">
        <v>4</v>
      </c>
      <c r="O26" s="5">
        <v>500</v>
      </c>
      <c r="P26" s="5" t="s">
        <v>4</v>
      </c>
      <c r="Q26" s="5" t="s">
        <v>4</v>
      </c>
      <c r="R26" s="5" t="s">
        <v>4</v>
      </c>
      <c r="S26" s="5" t="s">
        <v>4</v>
      </c>
      <c r="T26" s="5" t="s">
        <v>4</v>
      </c>
      <c r="U26" s="5" t="s">
        <v>4</v>
      </c>
      <c r="V26" s="5" t="s">
        <v>4</v>
      </c>
      <c r="W26" s="5" t="s">
        <v>4</v>
      </c>
      <c r="X26" s="5" t="s">
        <v>4</v>
      </c>
      <c r="Y26" s="5" t="s">
        <v>4</v>
      </c>
      <c r="Z26" s="5" t="s">
        <v>4</v>
      </c>
      <c r="AA26" s="5" t="s">
        <v>4</v>
      </c>
      <c r="AB26" s="5" t="s">
        <v>4</v>
      </c>
      <c r="AC26" s="5" t="s">
        <v>4</v>
      </c>
      <c r="AD26" s="5" t="s">
        <v>4</v>
      </c>
      <c r="AE26" s="5" t="s">
        <v>4</v>
      </c>
      <c r="AF26" s="5" t="s">
        <v>4</v>
      </c>
      <c r="AG26" s="5" t="s">
        <v>4</v>
      </c>
      <c r="AH26" s="5" t="s">
        <v>26</v>
      </c>
      <c r="AI26" s="5" t="s">
        <v>26</v>
      </c>
      <c r="AJ26" s="5" t="s">
        <v>3</v>
      </c>
      <c r="AK26" s="5" t="s">
        <v>3</v>
      </c>
      <c r="AL26" s="5" t="s">
        <v>3</v>
      </c>
      <c r="AM26" s="5" t="s">
        <v>3</v>
      </c>
    </row>
    <row r="27" spans="2:39" ht="12" customHeight="1">
      <c r="B27" s="15"/>
      <c r="C27" s="16" t="s">
        <v>20</v>
      </c>
      <c r="D27" s="4">
        <f t="shared" si="0"/>
        <v>2818500</v>
      </c>
      <c r="E27" s="4">
        <f t="shared" si="1"/>
        <v>251000</v>
      </c>
      <c r="F27" s="5">
        <f t="shared" si="2"/>
        <v>1689500</v>
      </c>
      <c r="G27" s="5">
        <f t="shared" si="3"/>
        <v>878000</v>
      </c>
      <c r="H27" s="5">
        <f t="shared" si="4"/>
        <v>1227500</v>
      </c>
      <c r="I27" s="5" t="s">
        <v>4</v>
      </c>
      <c r="J27" s="4">
        <v>905500</v>
      </c>
      <c r="K27" s="5">
        <v>322000</v>
      </c>
      <c r="L27" s="4">
        <f t="shared" si="5"/>
        <v>1251000</v>
      </c>
      <c r="M27" s="5">
        <v>251000</v>
      </c>
      <c r="N27" s="5">
        <v>550000</v>
      </c>
      <c r="O27" s="5">
        <v>450000</v>
      </c>
      <c r="P27" s="4">
        <f t="shared" si="6"/>
        <v>275000</v>
      </c>
      <c r="Q27" s="5" t="s">
        <v>4</v>
      </c>
      <c r="R27" s="5">
        <v>184000</v>
      </c>
      <c r="S27" s="5">
        <v>91000</v>
      </c>
      <c r="T27" s="5" t="s">
        <v>4</v>
      </c>
      <c r="U27" s="5" t="s">
        <v>4</v>
      </c>
      <c r="V27" s="5" t="s">
        <v>4</v>
      </c>
      <c r="W27" s="5" t="s">
        <v>4</v>
      </c>
      <c r="X27" s="5" t="s">
        <v>4</v>
      </c>
      <c r="Y27" s="5" t="s">
        <v>4</v>
      </c>
      <c r="Z27" s="5" t="s">
        <v>4</v>
      </c>
      <c r="AA27" s="5" t="s">
        <v>4</v>
      </c>
      <c r="AB27" s="5" t="s">
        <v>4</v>
      </c>
      <c r="AC27" s="5" t="s">
        <v>4</v>
      </c>
      <c r="AD27" s="5" t="s">
        <v>4</v>
      </c>
      <c r="AE27" s="5" t="s">
        <v>4</v>
      </c>
      <c r="AF27" s="4">
        <f>SUM(AG27:AI27)</f>
        <v>65000</v>
      </c>
      <c r="AG27" s="5" t="s">
        <v>4</v>
      </c>
      <c r="AH27" s="5">
        <v>50000</v>
      </c>
      <c r="AI27" s="5">
        <v>15000</v>
      </c>
      <c r="AJ27" s="5" t="s">
        <v>3</v>
      </c>
      <c r="AK27" s="5" t="s">
        <v>3</v>
      </c>
      <c r="AL27" s="5" t="s">
        <v>3</v>
      </c>
      <c r="AM27" s="5" t="s">
        <v>3</v>
      </c>
    </row>
  </sheetData>
  <mergeCells count="16">
    <mergeCell ref="B9:C9"/>
    <mergeCell ref="B10:C10"/>
    <mergeCell ref="L3:O3"/>
    <mergeCell ref="B3:C3"/>
    <mergeCell ref="B4:C4"/>
    <mergeCell ref="B8:C8"/>
    <mergeCell ref="B6:C6"/>
    <mergeCell ref="B7:C7"/>
    <mergeCell ref="D3:G3"/>
    <mergeCell ref="H3:K3"/>
    <mergeCell ref="AF3:AI3"/>
    <mergeCell ref="AJ3:AM3"/>
    <mergeCell ref="P3:S3"/>
    <mergeCell ref="T3:W3"/>
    <mergeCell ref="X3:AA3"/>
    <mergeCell ref="AB3:A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27"/>
  <sheetViews>
    <sheetView workbookViewId="0" topLeftCell="A1">
      <selection activeCell="E29" sqref="E28:E29"/>
    </sheetView>
  </sheetViews>
  <sheetFormatPr defaultColWidth="9.00390625" defaultRowHeight="12" customHeight="1"/>
  <cols>
    <col min="1" max="2" width="2.625" style="2" customWidth="1"/>
    <col min="3" max="3" width="12.625" style="2" customWidth="1"/>
    <col min="4" max="4" width="10.50390625" style="2" customWidth="1"/>
    <col min="5" max="6" width="8.50390625" style="2" customWidth="1"/>
    <col min="7" max="7" width="9.375" style="2" customWidth="1"/>
    <col min="8" max="10" width="7.50390625" style="2" customWidth="1"/>
    <col min="11" max="11" width="9.375" style="2" customWidth="1"/>
    <col min="12" max="12" width="8.50390625" style="2" customWidth="1"/>
    <col min="13" max="13" width="6.50390625" style="2" customWidth="1"/>
    <col min="14" max="14" width="7.50390625" style="2" customWidth="1"/>
    <col min="15" max="15" width="9.375" style="2" customWidth="1"/>
    <col min="16" max="18" width="7.50390625" style="2" customWidth="1"/>
    <col min="19" max="19" width="9.375" style="2" customWidth="1"/>
    <col min="20" max="20" width="10.50390625" style="2" customWidth="1"/>
    <col min="21" max="22" width="8.50390625" style="2" customWidth="1"/>
    <col min="23" max="23" width="9.375" style="2" customWidth="1"/>
    <col min="24" max="26" width="8.50390625" style="2" customWidth="1"/>
    <col min="27" max="27" width="9.375" style="2" customWidth="1"/>
    <col min="28" max="29" width="8.50390625" style="2" customWidth="1"/>
    <col min="30" max="30" width="8.50390625" style="2" bestFit="1" customWidth="1"/>
    <col min="31" max="31" width="9.375" style="2" customWidth="1"/>
    <col min="32" max="16384" width="9.00390625" style="2" customWidth="1"/>
  </cols>
  <sheetData>
    <row r="1" spans="2:7" ht="14.25">
      <c r="B1" s="8" t="s">
        <v>54</v>
      </c>
      <c r="C1" s="9"/>
      <c r="D1" s="8"/>
      <c r="E1" s="9"/>
      <c r="F1" s="9"/>
      <c r="G1" s="9"/>
    </row>
    <row r="2" spans="2:15" s="1" customFormat="1" ht="15" customHeight="1">
      <c r="B2" s="12" t="s">
        <v>29</v>
      </c>
      <c r="O2" s="1" t="s">
        <v>37</v>
      </c>
    </row>
    <row r="3" spans="2:31" ht="12" customHeight="1">
      <c r="B3" s="22" t="s">
        <v>31</v>
      </c>
      <c r="C3" s="23"/>
      <c r="D3" s="17" t="s">
        <v>0</v>
      </c>
      <c r="E3" s="18"/>
      <c r="F3" s="18"/>
      <c r="G3" s="19"/>
      <c r="H3" s="17" t="s">
        <v>48</v>
      </c>
      <c r="I3" s="18"/>
      <c r="J3" s="18"/>
      <c r="K3" s="19"/>
      <c r="L3" s="17" t="s">
        <v>49</v>
      </c>
      <c r="M3" s="18"/>
      <c r="N3" s="18"/>
      <c r="O3" s="19"/>
      <c r="P3" s="17" t="s">
        <v>50</v>
      </c>
      <c r="Q3" s="18"/>
      <c r="R3" s="18"/>
      <c r="S3" s="19"/>
      <c r="T3" s="17" t="s">
        <v>51</v>
      </c>
      <c r="U3" s="18"/>
      <c r="V3" s="18"/>
      <c r="W3" s="19"/>
      <c r="X3" s="17" t="s">
        <v>52</v>
      </c>
      <c r="Y3" s="18"/>
      <c r="Z3" s="18"/>
      <c r="AA3" s="19"/>
      <c r="AB3" s="17" t="s">
        <v>45</v>
      </c>
      <c r="AC3" s="18"/>
      <c r="AD3" s="18"/>
      <c r="AE3" s="19"/>
    </row>
    <row r="4" spans="2:31" ht="12" customHeight="1">
      <c r="B4" s="24" t="s">
        <v>32</v>
      </c>
      <c r="C4" s="25"/>
      <c r="D4" s="11" t="s">
        <v>1</v>
      </c>
      <c r="E4" s="11" t="s">
        <v>22</v>
      </c>
      <c r="F4" s="11" t="s">
        <v>23</v>
      </c>
      <c r="G4" s="11" t="s">
        <v>24</v>
      </c>
      <c r="H4" s="11" t="s">
        <v>1</v>
      </c>
      <c r="I4" s="11" t="s">
        <v>22</v>
      </c>
      <c r="J4" s="11" t="s">
        <v>23</v>
      </c>
      <c r="K4" s="11" t="s">
        <v>24</v>
      </c>
      <c r="L4" s="11" t="s">
        <v>1</v>
      </c>
      <c r="M4" s="11" t="s">
        <v>22</v>
      </c>
      <c r="N4" s="11" t="s">
        <v>23</v>
      </c>
      <c r="O4" s="11" t="s">
        <v>24</v>
      </c>
      <c r="P4" s="11" t="s">
        <v>1</v>
      </c>
      <c r="Q4" s="11" t="s">
        <v>22</v>
      </c>
      <c r="R4" s="11" t="s">
        <v>23</v>
      </c>
      <c r="S4" s="11" t="s">
        <v>24</v>
      </c>
      <c r="T4" s="11" t="s">
        <v>1</v>
      </c>
      <c r="U4" s="11" t="s">
        <v>22</v>
      </c>
      <c r="V4" s="11" t="s">
        <v>23</v>
      </c>
      <c r="W4" s="11" t="s">
        <v>24</v>
      </c>
      <c r="X4" s="11" t="s">
        <v>1</v>
      </c>
      <c r="Y4" s="11" t="s">
        <v>22</v>
      </c>
      <c r="Z4" s="11" t="s">
        <v>23</v>
      </c>
      <c r="AA4" s="11" t="s">
        <v>24</v>
      </c>
      <c r="AB4" s="11" t="s">
        <v>1</v>
      </c>
      <c r="AC4" s="11" t="s">
        <v>22</v>
      </c>
      <c r="AD4" s="11" t="s">
        <v>23</v>
      </c>
      <c r="AE4" s="11" t="s">
        <v>24</v>
      </c>
    </row>
    <row r="5" spans="2:31" ht="12" customHeight="1">
      <c r="B5" s="13"/>
      <c r="C5" s="14"/>
      <c r="D5" s="3" t="s">
        <v>25</v>
      </c>
      <c r="E5" s="3" t="s">
        <v>25</v>
      </c>
      <c r="F5" s="3" t="s">
        <v>25</v>
      </c>
      <c r="G5" s="3" t="s">
        <v>25</v>
      </c>
      <c r="H5" s="3" t="s">
        <v>25</v>
      </c>
      <c r="I5" s="3" t="s">
        <v>25</v>
      </c>
      <c r="J5" s="3" t="s">
        <v>25</v>
      </c>
      <c r="K5" s="3" t="s">
        <v>25</v>
      </c>
      <c r="L5" s="3" t="s">
        <v>25</v>
      </c>
      <c r="M5" s="3" t="s">
        <v>25</v>
      </c>
      <c r="N5" s="3" t="s">
        <v>25</v>
      </c>
      <c r="O5" s="3" t="s">
        <v>25</v>
      </c>
      <c r="P5" s="3" t="s">
        <v>25</v>
      </c>
      <c r="Q5" s="3" t="s">
        <v>25</v>
      </c>
      <c r="R5" s="3" t="s">
        <v>25</v>
      </c>
      <c r="S5" s="3" t="s">
        <v>25</v>
      </c>
      <c r="T5" s="3" t="s">
        <v>25</v>
      </c>
      <c r="U5" s="3" t="s">
        <v>25</v>
      </c>
      <c r="V5" s="3" t="s">
        <v>25</v>
      </c>
      <c r="W5" s="3" t="s">
        <v>25</v>
      </c>
      <c r="X5" s="3" t="s">
        <v>25</v>
      </c>
      <c r="Y5" s="3" t="s">
        <v>25</v>
      </c>
      <c r="Z5" s="3" t="s">
        <v>25</v>
      </c>
      <c r="AA5" s="3" t="s">
        <v>25</v>
      </c>
      <c r="AB5" s="3" t="s">
        <v>25</v>
      </c>
      <c r="AC5" s="3" t="s">
        <v>25</v>
      </c>
      <c r="AD5" s="3" t="s">
        <v>25</v>
      </c>
      <c r="AE5" s="3" t="s">
        <v>25</v>
      </c>
    </row>
    <row r="6" spans="2:31" s="10" customFormat="1" ht="12" customHeight="1">
      <c r="B6" s="20" t="s">
        <v>33</v>
      </c>
      <c r="C6" s="21"/>
      <c r="D6" s="6">
        <f>SUM(H6,L6,P6,T6,X6,AB6)</f>
        <v>998385</v>
      </c>
      <c r="E6" s="6">
        <f aca="true" t="shared" si="0" ref="E6:E27">SUM(I6,M6,Q6,U6,Y6,AC6)</f>
        <v>536590</v>
      </c>
      <c r="F6" s="6">
        <f aca="true" t="shared" si="1" ref="F6:F27">SUM(J6,N6,R6,V6,Z6,AD6)</f>
        <v>134105</v>
      </c>
      <c r="G6" s="6">
        <f aca="true" t="shared" si="2" ref="G6:G27">SUM(K6,O6,S6,W6,AA6,AE6)</f>
        <v>327690</v>
      </c>
      <c r="H6" s="7">
        <f>SUM(I6:K6)</f>
        <v>81320</v>
      </c>
      <c r="I6" s="7">
        <v>20400</v>
      </c>
      <c r="J6" s="7">
        <v>30850</v>
      </c>
      <c r="K6" s="7">
        <v>30070</v>
      </c>
      <c r="L6" s="7">
        <f>SUM(M6:O6)</f>
        <v>60200</v>
      </c>
      <c r="M6" s="7">
        <v>50</v>
      </c>
      <c r="N6" s="7">
        <v>17090</v>
      </c>
      <c r="O6" s="7">
        <v>43060</v>
      </c>
      <c r="P6" s="7">
        <f>SUM(Q6:S6)</f>
        <v>19335</v>
      </c>
      <c r="Q6" s="7">
        <v>16040</v>
      </c>
      <c r="R6" s="7">
        <v>1195</v>
      </c>
      <c r="S6" s="7">
        <v>2100</v>
      </c>
      <c r="T6" s="7">
        <f>SUM(U6:W6)</f>
        <v>837530</v>
      </c>
      <c r="U6" s="7">
        <v>500100</v>
      </c>
      <c r="V6" s="7">
        <v>84970</v>
      </c>
      <c r="W6" s="7">
        <v>252460</v>
      </c>
      <c r="X6" s="7" t="s">
        <v>53</v>
      </c>
      <c r="Y6" s="7" t="s">
        <v>53</v>
      </c>
      <c r="Z6" s="7" t="s">
        <v>53</v>
      </c>
      <c r="AA6" s="7" t="s">
        <v>53</v>
      </c>
      <c r="AB6" s="7" t="s">
        <v>53</v>
      </c>
      <c r="AC6" s="7" t="s">
        <v>53</v>
      </c>
      <c r="AD6" s="7" t="s">
        <v>53</v>
      </c>
      <c r="AE6" s="7" t="s">
        <v>53</v>
      </c>
    </row>
    <row r="7" spans="2:31" s="10" customFormat="1" ht="12" customHeight="1">
      <c r="B7" s="20" t="s">
        <v>34</v>
      </c>
      <c r="C7" s="21"/>
      <c r="D7" s="6">
        <f aca="true" t="shared" si="3" ref="D7:D27">SUM(H7,L7,P7,T7,X7,AB7)</f>
        <v>953685</v>
      </c>
      <c r="E7" s="6">
        <f t="shared" si="0"/>
        <v>242500</v>
      </c>
      <c r="F7" s="6">
        <f t="shared" si="1"/>
        <v>327520</v>
      </c>
      <c r="G7" s="6">
        <f t="shared" si="2"/>
        <v>383665</v>
      </c>
      <c r="H7" s="7">
        <f>SUM(I7:K7)</f>
        <v>74150</v>
      </c>
      <c r="I7" s="7">
        <v>2000</v>
      </c>
      <c r="J7" s="7">
        <v>6220</v>
      </c>
      <c r="K7" s="7">
        <v>65930</v>
      </c>
      <c r="L7" s="7">
        <f>SUM(M7:O7)</f>
        <v>5720</v>
      </c>
      <c r="M7" s="7" t="s">
        <v>26</v>
      </c>
      <c r="N7" s="7">
        <v>5000</v>
      </c>
      <c r="O7" s="7">
        <v>720</v>
      </c>
      <c r="P7" s="7">
        <f>SUM(Q7:S7)</f>
        <v>3765</v>
      </c>
      <c r="Q7" s="7" t="s">
        <v>26</v>
      </c>
      <c r="R7" s="7">
        <v>2000</v>
      </c>
      <c r="S7" s="7">
        <v>1765</v>
      </c>
      <c r="T7" s="7">
        <f>SUM(U7:W7)</f>
        <v>870050</v>
      </c>
      <c r="U7" s="7">
        <v>240500</v>
      </c>
      <c r="V7" s="7">
        <v>314300</v>
      </c>
      <c r="W7" s="7">
        <v>315250</v>
      </c>
      <c r="X7" s="7" t="s">
        <v>53</v>
      </c>
      <c r="Y7" s="7" t="s">
        <v>53</v>
      </c>
      <c r="Z7" s="7" t="s">
        <v>53</v>
      </c>
      <c r="AA7" s="7" t="s">
        <v>53</v>
      </c>
      <c r="AB7" s="7" t="s">
        <v>53</v>
      </c>
      <c r="AC7" s="7" t="s">
        <v>53</v>
      </c>
      <c r="AD7" s="7" t="s">
        <v>53</v>
      </c>
      <c r="AE7" s="7" t="s">
        <v>53</v>
      </c>
    </row>
    <row r="8" spans="2:31" s="10" customFormat="1" ht="12" customHeight="1">
      <c r="B8" s="20" t="s">
        <v>35</v>
      </c>
      <c r="C8" s="21"/>
      <c r="D8" s="6">
        <f t="shared" si="3"/>
        <v>1116488</v>
      </c>
      <c r="E8" s="6">
        <f t="shared" si="0"/>
        <v>394490</v>
      </c>
      <c r="F8" s="6">
        <f t="shared" si="1"/>
        <v>490378</v>
      </c>
      <c r="G8" s="6">
        <f t="shared" si="2"/>
        <v>231620</v>
      </c>
      <c r="H8" s="7">
        <f>SUM(I8:K8)</f>
        <v>15700</v>
      </c>
      <c r="I8" s="7" t="s">
        <v>26</v>
      </c>
      <c r="J8" s="7" t="s">
        <v>26</v>
      </c>
      <c r="K8" s="7">
        <v>15700</v>
      </c>
      <c r="L8" s="7">
        <f>SUM(M8:O8)</f>
        <v>19070</v>
      </c>
      <c r="M8" s="7" t="s">
        <v>26</v>
      </c>
      <c r="N8" s="7" t="s">
        <v>26</v>
      </c>
      <c r="O8" s="7">
        <v>19070</v>
      </c>
      <c r="P8" s="7">
        <f>SUM(Q8:S8)</f>
        <v>4500</v>
      </c>
      <c r="Q8" s="7">
        <v>200</v>
      </c>
      <c r="R8" s="7">
        <v>3200</v>
      </c>
      <c r="S8" s="7">
        <v>1100</v>
      </c>
      <c r="T8" s="7">
        <f>SUM(U8:W8)</f>
        <v>1077218</v>
      </c>
      <c r="U8" s="7">
        <v>394290</v>
      </c>
      <c r="V8" s="7">
        <v>487178</v>
      </c>
      <c r="W8" s="7">
        <v>195750</v>
      </c>
      <c r="X8" s="7" t="s">
        <v>53</v>
      </c>
      <c r="Y8" s="7" t="s">
        <v>53</v>
      </c>
      <c r="Z8" s="7" t="s">
        <v>53</v>
      </c>
      <c r="AA8" s="7" t="s">
        <v>53</v>
      </c>
      <c r="AB8" s="7" t="s">
        <v>53</v>
      </c>
      <c r="AC8" s="7" t="s">
        <v>53</v>
      </c>
      <c r="AD8" s="7" t="s">
        <v>53</v>
      </c>
      <c r="AE8" s="7" t="s">
        <v>53</v>
      </c>
    </row>
    <row r="9" spans="2:31" s="10" customFormat="1" ht="12" customHeight="1">
      <c r="B9" s="20" t="s">
        <v>36</v>
      </c>
      <c r="C9" s="21"/>
      <c r="D9" s="6">
        <f t="shared" si="3"/>
        <v>2188702</v>
      </c>
      <c r="E9" s="6">
        <f t="shared" si="0"/>
        <v>629800</v>
      </c>
      <c r="F9" s="6">
        <f t="shared" si="1"/>
        <v>860962</v>
      </c>
      <c r="G9" s="6">
        <f t="shared" si="2"/>
        <v>697940</v>
      </c>
      <c r="H9" s="7">
        <f>SUM(I9:K9)</f>
        <v>9200</v>
      </c>
      <c r="I9" s="7">
        <v>4000</v>
      </c>
      <c r="J9" s="7">
        <v>150</v>
      </c>
      <c r="K9" s="7">
        <v>5050</v>
      </c>
      <c r="L9" s="7">
        <f>SUM(M9:O9)</f>
        <v>102420</v>
      </c>
      <c r="M9" s="7" t="s">
        <v>26</v>
      </c>
      <c r="N9" s="7">
        <v>50000</v>
      </c>
      <c r="O9" s="7">
        <v>52420</v>
      </c>
      <c r="P9" s="7">
        <f>SUM(Q9:S9)</f>
        <v>7150</v>
      </c>
      <c r="Q9" s="7" t="s">
        <v>46</v>
      </c>
      <c r="R9" s="7">
        <v>4600</v>
      </c>
      <c r="S9" s="7">
        <v>2550</v>
      </c>
      <c r="T9" s="7">
        <f>SUM(U9:W9)</f>
        <v>1248890</v>
      </c>
      <c r="U9" s="7">
        <v>228600</v>
      </c>
      <c r="V9" s="7">
        <v>637470</v>
      </c>
      <c r="W9" s="7">
        <v>382820</v>
      </c>
      <c r="X9" s="7">
        <f>SUM(Y9:AA9)</f>
        <v>640132</v>
      </c>
      <c r="Y9" s="7">
        <v>352090</v>
      </c>
      <c r="Z9" s="7">
        <v>130842</v>
      </c>
      <c r="AA9" s="7">
        <v>157200</v>
      </c>
      <c r="AB9" s="7">
        <f>SUM(AC9:AE9)</f>
        <v>180910</v>
      </c>
      <c r="AC9" s="7">
        <v>45110</v>
      </c>
      <c r="AD9" s="7">
        <v>37900</v>
      </c>
      <c r="AE9" s="7">
        <v>97900</v>
      </c>
    </row>
    <row r="10" spans="2:31" s="10" customFormat="1" ht="12" customHeight="1">
      <c r="B10" s="20" t="s">
        <v>37</v>
      </c>
      <c r="C10" s="21"/>
      <c r="D10" s="7">
        <f aca="true" t="shared" si="4" ref="D10:I10">SUM(D11:D27)</f>
        <v>2108299</v>
      </c>
      <c r="E10" s="7">
        <f t="shared" si="4"/>
        <v>596470</v>
      </c>
      <c r="F10" s="7">
        <f t="shared" si="4"/>
        <v>760845</v>
      </c>
      <c r="G10" s="7">
        <f t="shared" si="4"/>
        <v>750984</v>
      </c>
      <c r="H10" s="7">
        <f t="shared" si="4"/>
        <v>9305</v>
      </c>
      <c r="I10" s="7">
        <f t="shared" si="4"/>
        <v>8550</v>
      </c>
      <c r="J10" s="7">
        <f aca="true" t="shared" si="5" ref="J10:AE10">SUM(J11:J27)</f>
        <v>155</v>
      </c>
      <c r="K10" s="7">
        <f t="shared" si="5"/>
        <v>600</v>
      </c>
      <c r="L10" s="7">
        <f t="shared" si="5"/>
        <v>26950</v>
      </c>
      <c r="M10" s="7">
        <f t="shared" si="5"/>
        <v>1000</v>
      </c>
      <c r="N10" s="7" t="s">
        <v>26</v>
      </c>
      <c r="O10" s="7">
        <f t="shared" si="5"/>
        <v>25950</v>
      </c>
      <c r="P10" s="7">
        <f t="shared" si="5"/>
        <v>13200</v>
      </c>
      <c r="Q10" s="7" t="s">
        <v>46</v>
      </c>
      <c r="R10" s="7">
        <f t="shared" si="5"/>
        <v>11000</v>
      </c>
      <c r="S10" s="7">
        <f t="shared" si="5"/>
        <v>2200</v>
      </c>
      <c r="T10" s="7">
        <f t="shared" si="5"/>
        <v>1224940</v>
      </c>
      <c r="U10" s="7">
        <f t="shared" si="5"/>
        <v>299490</v>
      </c>
      <c r="V10" s="7">
        <f t="shared" si="5"/>
        <v>434130</v>
      </c>
      <c r="W10" s="7">
        <v>491320</v>
      </c>
      <c r="X10" s="7">
        <f t="shared" si="5"/>
        <v>212414</v>
      </c>
      <c r="Y10" s="7">
        <f t="shared" si="5"/>
        <v>80570</v>
      </c>
      <c r="Z10" s="7">
        <f t="shared" si="5"/>
        <v>77940</v>
      </c>
      <c r="AA10" s="7">
        <f t="shared" si="5"/>
        <v>53904</v>
      </c>
      <c r="AB10" s="7">
        <f t="shared" si="5"/>
        <v>621490</v>
      </c>
      <c r="AC10" s="7">
        <f t="shared" si="5"/>
        <v>206860</v>
      </c>
      <c r="AD10" s="7">
        <f t="shared" si="5"/>
        <v>237620</v>
      </c>
      <c r="AE10" s="7">
        <f t="shared" si="5"/>
        <v>177010</v>
      </c>
    </row>
    <row r="11" spans="2:31" ht="12" customHeight="1">
      <c r="B11" s="15"/>
      <c r="C11" s="16" t="s">
        <v>2</v>
      </c>
      <c r="D11" s="5" t="s">
        <v>26</v>
      </c>
      <c r="E11" s="5" t="s">
        <v>26</v>
      </c>
      <c r="F11" s="5" t="s">
        <v>26</v>
      </c>
      <c r="G11" s="5" t="s">
        <v>26</v>
      </c>
      <c r="H11" s="5" t="s">
        <v>26</v>
      </c>
      <c r="I11" s="5" t="s">
        <v>26</v>
      </c>
      <c r="J11" s="5" t="s">
        <v>26</v>
      </c>
      <c r="K11" s="5" t="s">
        <v>26</v>
      </c>
      <c r="L11" s="5" t="s">
        <v>26</v>
      </c>
      <c r="M11" s="5" t="s">
        <v>26</v>
      </c>
      <c r="N11" s="5" t="s">
        <v>26</v>
      </c>
      <c r="O11" s="5" t="s">
        <v>26</v>
      </c>
      <c r="P11" s="5" t="s">
        <v>46</v>
      </c>
      <c r="Q11" s="5" t="s">
        <v>46</v>
      </c>
      <c r="R11" s="5" t="s">
        <v>46</v>
      </c>
      <c r="S11" s="5" t="s">
        <v>46</v>
      </c>
      <c r="T11" s="5" t="s">
        <v>26</v>
      </c>
      <c r="U11" s="5" t="s">
        <v>26</v>
      </c>
      <c r="V11" s="5" t="s">
        <v>26</v>
      </c>
      <c r="W11" s="5" t="s">
        <v>26</v>
      </c>
      <c r="X11" s="5" t="s">
        <v>26</v>
      </c>
      <c r="Y11" s="5" t="s">
        <v>26</v>
      </c>
      <c r="Z11" s="5" t="s">
        <v>26</v>
      </c>
      <c r="AA11" s="5" t="s">
        <v>26</v>
      </c>
      <c r="AB11" s="5" t="s">
        <v>26</v>
      </c>
      <c r="AC11" s="5" t="s">
        <v>26</v>
      </c>
      <c r="AD11" s="5" t="s">
        <v>26</v>
      </c>
      <c r="AE11" s="5" t="s">
        <v>26</v>
      </c>
    </row>
    <row r="12" spans="2:31" ht="12" customHeight="1">
      <c r="B12" s="15"/>
      <c r="C12" s="16" t="s">
        <v>5</v>
      </c>
      <c r="D12" s="4">
        <f t="shared" si="3"/>
        <v>5000</v>
      </c>
      <c r="E12" s="4">
        <f t="shared" si="0"/>
        <v>1000</v>
      </c>
      <c r="F12" s="4">
        <f t="shared" si="1"/>
        <v>0</v>
      </c>
      <c r="G12" s="4">
        <f t="shared" si="2"/>
        <v>4000</v>
      </c>
      <c r="H12" s="5" t="s">
        <v>26</v>
      </c>
      <c r="I12" s="5" t="s">
        <v>26</v>
      </c>
      <c r="J12" s="5" t="s">
        <v>26</v>
      </c>
      <c r="K12" s="5" t="s">
        <v>26</v>
      </c>
      <c r="L12" s="5">
        <f>SUM(M12:O12)</f>
        <v>5000</v>
      </c>
      <c r="M12" s="5">
        <v>1000</v>
      </c>
      <c r="N12" s="5" t="s">
        <v>26</v>
      </c>
      <c r="O12" s="5">
        <v>4000</v>
      </c>
      <c r="P12" s="5" t="s">
        <v>46</v>
      </c>
      <c r="Q12" s="5" t="s">
        <v>46</v>
      </c>
      <c r="R12" s="5" t="s">
        <v>46</v>
      </c>
      <c r="S12" s="5" t="s">
        <v>46</v>
      </c>
      <c r="T12" s="5" t="s">
        <v>26</v>
      </c>
      <c r="U12" s="5" t="s">
        <v>26</v>
      </c>
      <c r="V12" s="5" t="s">
        <v>26</v>
      </c>
      <c r="W12" s="5" t="s">
        <v>26</v>
      </c>
      <c r="X12" s="5" t="s">
        <v>26</v>
      </c>
      <c r="Y12" s="5" t="s">
        <v>26</v>
      </c>
      <c r="Z12" s="5" t="s">
        <v>26</v>
      </c>
      <c r="AA12" s="5" t="s">
        <v>26</v>
      </c>
      <c r="AB12" s="5" t="s">
        <v>26</v>
      </c>
      <c r="AC12" s="5" t="s">
        <v>26</v>
      </c>
      <c r="AD12" s="5" t="s">
        <v>26</v>
      </c>
      <c r="AE12" s="5" t="s">
        <v>26</v>
      </c>
    </row>
    <row r="13" spans="2:31" ht="12" customHeight="1">
      <c r="B13" s="15"/>
      <c r="C13" s="16" t="s">
        <v>6</v>
      </c>
      <c r="D13" s="5" t="s">
        <v>26</v>
      </c>
      <c r="E13" s="5" t="s">
        <v>26</v>
      </c>
      <c r="F13" s="5" t="s">
        <v>26</v>
      </c>
      <c r="G13" s="5" t="s">
        <v>26</v>
      </c>
      <c r="H13" s="5" t="s">
        <v>26</v>
      </c>
      <c r="I13" s="5" t="s">
        <v>26</v>
      </c>
      <c r="J13" s="5" t="s">
        <v>26</v>
      </c>
      <c r="K13" s="5" t="s">
        <v>26</v>
      </c>
      <c r="L13" s="5" t="s">
        <v>26</v>
      </c>
      <c r="M13" s="5" t="s">
        <v>26</v>
      </c>
      <c r="N13" s="5" t="s">
        <v>26</v>
      </c>
      <c r="O13" s="5" t="s">
        <v>26</v>
      </c>
      <c r="P13" s="5" t="s">
        <v>46</v>
      </c>
      <c r="Q13" s="5" t="s">
        <v>46</v>
      </c>
      <c r="R13" s="5" t="s">
        <v>46</v>
      </c>
      <c r="S13" s="5" t="s">
        <v>46</v>
      </c>
      <c r="T13" s="5" t="s">
        <v>26</v>
      </c>
      <c r="U13" s="5" t="s">
        <v>26</v>
      </c>
      <c r="V13" s="5" t="s">
        <v>26</v>
      </c>
      <c r="W13" s="5" t="s">
        <v>26</v>
      </c>
      <c r="X13" s="5" t="s">
        <v>26</v>
      </c>
      <c r="Y13" s="5" t="s">
        <v>26</v>
      </c>
      <c r="Z13" s="5" t="s">
        <v>26</v>
      </c>
      <c r="AA13" s="5" t="s">
        <v>26</v>
      </c>
      <c r="AB13" s="5" t="s">
        <v>26</v>
      </c>
      <c r="AC13" s="5" t="s">
        <v>26</v>
      </c>
      <c r="AD13" s="5" t="s">
        <v>26</v>
      </c>
      <c r="AE13" s="5" t="s">
        <v>26</v>
      </c>
    </row>
    <row r="14" spans="2:31" ht="12" customHeight="1">
      <c r="B14" s="15"/>
      <c r="C14" s="16" t="s">
        <v>7</v>
      </c>
      <c r="D14" s="5" t="s">
        <v>26</v>
      </c>
      <c r="E14" s="5" t="s">
        <v>26</v>
      </c>
      <c r="F14" s="5" t="s">
        <v>26</v>
      </c>
      <c r="G14" s="5" t="s">
        <v>26</v>
      </c>
      <c r="H14" s="5" t="s">
        <v>26</v>
      </c>
      <c r="I14" s="5" t="s">
        <v>26</v>
      </c>
      <c r="J14" s="5" t="s">
        <v>26</v>
      </c>
      <c r="K14" s="5" t="s">
        <v>26</v>
      </c>
      <c r="L14" s="5" t="s">
        <v>26</v>
      </c>
      <c r="M14" s="5" t="s">
        <v>26</v>
      </c>
      <c r="N14" s="5" t="s">
        <v>26</v>
      </c>
      <c r="O14" s="5" t="s">
        <v>26</v>
      </c>
      <c r="P14" s="5" t="s">
        <v>46</v>
      </c>
      <c r="Q14" s="5" t="s">
        <v>46</v>
      </c>
      <c r="R14" s="5" t="s">
        <v>46</v>
      </c>
      <c r="S14" s="5" t="s">
        <v>46</v>
      </c>
      <c r="T14" s="5" t="s">
        <v>26</v>
      </c>
      <c r="U14" s="5" t="s">
        <v>26</v>
      </c>
      <c r="V14" s="5" t="s">
        <v>26</v>
      </c>
      <c r="W14" s="5" t="s">
        <v>26</v>
      </c>
      <c r="X14" s="5" t="s">
        <v>26</v>
      </c>
      <c r="Y14" s="5" t="s">
        <v>26</v>
      </c>
      <c r="Z14" s="5" t="s">
        <v>26</v>
      </c>
      <c r="AA14" s="5" t="s">
        <v>26</v>
      </c>
      <c r="AB14" s="5" t="s">
        <v>26</v>
      </c>
      <c r="AC14" s="5" t="s">
        <v>26</v>
      </c>
      <c r="AD14" s="5" t="s">
        <v>26</v>
      </c>
      <c r="AE14" s="5" t="s">
        <v>26</v>
      </c>
    </row>
    <row r="15" spans="2:31" ht="12" customHeight="1">
      <c r="B15" s="15"/>
      <c r="C15" s="16" t="s">
        <v>8</v>
      </c>
      <c r="D15" s="4">
        <f t="shared" si="3"/>
        <v>3900</v>
      </c>
      <c r="E15" s="5" t="s">
        <v>26</v>
      </c>
      <c r="F15" s="4">
        <f t="shared" si="1"/>
        <v>3900</v>
      </c>
      <c r="G15" s="5" t="s">
        <v>26</v>
      </c>
      <c r="H15" s="5" t="s">
        <v>26</v>
      </c>
      <c r="I15" s="5" t="s">
        <v>26</v>
      </c>
      <c r="J15" s="5" t="s">
        <v>26</v>
      </c>
      <c r="K15" s="5" t="s">
        <v>26</v>
      </c>
      <c r="L15" s="5" t="s">
        <v>26</v>
      </c>
      <c r="M15" s="5" t="s">
        <v>26</v>
      </c>
      <c r="N15" s="5" t="s">
        <v>26</v>
      </c>
      <c r="O15" s="5" t="s">
        <v>26</v>
      </c>
      <c r="P15" s="5" t="s">
        <v>46</v>
      </c>
      <c r="Q15" s="5" t="s">
        <v>46</v>
      </c>
      <c r="R15" s="5" t="s">
        <v>46</v>
      </c>
      <c r="S15" s="5" t="s">
        <v>46</v>
      </c>
      <c r="T15" s="5" t="s">
        <v>26</v>
      </c>
      <c r="U15" s="5" t="s">
        <v>26</v>
      </c>
      <c r="V15" s="5" t="s">
        <v>26</v>
      </c>
      <c r="W15" s="5" t="s">
        <v>26</v>
      </c>
      <c r="X15" s="5">
        <f>SUM(Y15:AA15)</f>
        <v>3900</v>
      </c>
      <c r="Y15" s="5" t="s">
        <v>26</v>
      </c>
      <c r="Z15" s="5">
        <v>3900</v>
      </c>
      <c r="AA15" s="5" t="s">
        <v>26</v>
      </c>
      <c r="AB15" s="5" t="s">
        <v>26</v>
      </c>
      <c r="AC15" s="5" t="s">
        <v>26</v>
      </c>
      <c r="AD15" s="5" t="s">
        <v>26</v>
      </c>
      <c r="AE15" s="5" t="s">
        <v>26</v>
      </c>
    </row>
    <row r="16" spans="2:31" ht="12" customHeight="1">
      <c r="B16" s="15"/>
      <c r="C16" s="16" t="s">
        <v>9</v>
      </c>
      <c r="D16" s="4">
        <f t="shared" si="3"/>
        <v>225530</v>
      </c>
      <c r="E16" s="4">
        <f t="shared" si="0"/>
        <v>30</v>
      </c>
      <c r="F16" s="4">
        <f t="shared" si="1"/>
        <v>15000</v>
      </c>
      <c r="G16" s="4">
        <f t="shared" si="2"/>
        <v>210500</v>
      </c>
      <c r="H16" s="5" t="s">
        <v>26</v>
      </c>
      <c r="I16" s="5" t="s">
        <v>26</v>
      </c>
      <c r="J16" s="5" t="s">
        <v>26</v>
      </c>
      <c r="K16" s="5" t="s">
        <v>26</v>
      </c>
      <c r="L16" s="5">
        <f>SUM(M16:O16)</f>
        <v>20000</v>
      </c>
      <c r="M16" s="5" t="s">
        <v>26</v>
      </c>
      <c r="N16" s="5" t="s">
        <v>26</v>
      </c>
      <c r="O16" s="5">
        <v>20000</v>
      </c>
      <c r="P16" s="5" t="s">
        <v>46</v>
      </c>
      <c r="Q16" s="5" t="s">
        <v>46</v>
      </c>
      <c r="R16" s="5" t="s">
        <v>46</v>
      </c>
      <c r="S16" s="5" t="s">
        <v>46</v>
      </c>
      <c r="T16" s="5">
        <f aca="true" t="shared" si="6" ref="T16:T21">SUM(U16:W16)</f>
        <v>120030</v>
      </c>
      <c r="U16" s="5">
        <v>30</v>
      </c>
      <c r="V16" s="5">
        <v>2000</v>
      </c>
      <c r="W16" s="5">
        <v>118000</v>
      </c>
      <c r="X16" s="5">
        <f>SUM(Y16:AA16)</f>
        <v>500</v>
      </c>
      <c r="Y16" s="5" t="s">
        <v>26</v>
      </c>
      <c r="Z16" s="5" t="s">
        <v>26</v>
      </c>
      <c r="AA16" s="5">
        <v>500</v>
      </c>
      <c r="AB16" s="5">
        <f>SUM(AC16:AE16)</f>
        <v>85000</v>
      </c>
      <c r="AC16" s="5" t="s">
        <v>26</v>
      </c>
      <c r="AD16" s="5">
        <v>13000</v>
      </c>
      <c r="AE16" s="5">
        <v>72000</v>
      </c>
    </row>
    <row r="17" spans="2:31" ht="12" customHeight="1">
      <c r="B17" s="15"/>
      <c r="C17" s="16" t="s">
        <v>10</v>
      </c>
      <c r="D17" s="4">
        <f t="shared" si="3"/>
        <v>15000</v>
      </c>
      <c r="E17" s="5" t="s">
        <v>26</v>
      </c>
      <c r="F17" s="5" t="s">
        <v>26</v>
      </c>
      <c r="G17" s="4">
        <f t="shared" si="2"/>
        <v>15000</v>
      </c>
      <c r="H17" s="5" t="s">
        <v>26</v>
      </c>
      <c r="I17" s="5" t="s">
        <v>26</v>
      </c>
      <c r="J17" s="5" t="s">
        <v>26</v>
      </c>
      <c r="K17" s="5" t="s">
        <v>26</v>
      </c>
      <c r="L17" s="5" t="s">
        <v>26</v>
      </c>
      <c r="M17" s="5" t="s">
        <v>26</v>
      </c>
      <c r="N17" s="5" t="s">
        <v>26</v>
      </c>
      <c r="O17" s="5" t="s">
        <v>26</v>
      </c>
      <c r="P17" s="5" t="s">
        <v>46</v>
      </c>
      <c r="Q17" s="5" t="s">
        <v>46</v>
      </c>
      <c r="R17" s="5" t="s">
        <v>46</v>
      </c>
      <c r="S17" s="5" t="s">
        <v>46</v>
      </c>
      <c r="T17" s="5">
        <f t="shared" si="6"/>
        <v>15000</v>
      </c>
      <c r="U17" s="5" t="s">
        <v>26</v>
      </c>
      <c r="V17" s="5" t="s">
        <v>26</v>
      </c>
      <c r="W17" s="5">
        <v>15000</v>
      </c>
      <c r="X17" s="5" t="s">
        <v>26</v>
      </c>
      <c r="Y17" s="5" t="s">
        <v>26</v>
      </c>
      <c r="Z17" s="5" t="s">
        <v>26</v>
      </c>
      <c r="AA17" s="5" t="s">
        <v>26</v>
      </c>
      <c r="AB17" s="5" t="s">
        <v>26</v>
      </c>
      <c r="AC17" s="5" t="s">
        <v>26</v>
      </c>
      <c r="AD17" s="5" t="s">
        <v>26</v>
      </c>
      <c r="AE17" s="5" t="s">
        <v>26</v>
      </c>
    </row>
    <row r="18" spans="2:31" ht="12" customHeight="1">
      <c r="B18" s="15"/>
      <c r="C18" s="16" t="s">
        <v>11</v>
      </c>
      <c r="D18" s="4">
        <f t="shared" si="3"/>
        <v>372755</v>
      </c>
      <c r="E18" s="4">
        <f t="shared" si="0"/>
        <v>134120</v>
      </c>
      <c r="F18" s="4">
        <f t="shared" si="1"/>
        <v>31155</v>
      </c>
      <c r="G18" s="4">
        <f t="shared" si="2"/>
        <v>207480</v>
      </c>
      <c r="H18" s="5">
        <f>SUM(I18:K18)</f>
        <v>155</v>
      </c>
      <c r="I18" s="5" t="s">
        <v>26</v>
      </c>
      <c r="J18" s="5">
        <v>155</v>
      </c>
      <c r="K18" s="5" t="s">
        <v>26</v>
      </c>
      <c r="L18" s="5" t="s">
        <v>26</v>
      </c>
      <c r="M18" s="5" t="s">
        <v>26</v>
      </c>
      <c r="N18" s="5" t="s">
        <v>26</v>
      </c>
      <c r="O18" s="5" t="s">
        <v>26</v>
      </c>
      <c r="P18" s="5" t="s">
        <v>46</v>
      </c>
      <c r="Q18" s="5" t="s">
        <v>46</v>
      </c>
      <c r="R18" s="5" t="s">
        <v>46</v>
      </c>
      <c r="S18" s="5" t="s">
        <v>46</v>
      </c>
      <c r="T18" s="5">
        <f t="shared" si="6"/>
        <v>242930</v>
      </c>
      <c r="U18" s="5">
        <v>42660</v>
      </c>
      <c r="V18" s="5">
        <v>20000</v>
      </c>
      <c r="W18" s="5">
        <v>180270</v>
      </c>
      <c r="X18" s="5">
        <f>SUM(Y18:AA18)</f>
        <v>9800</v>
      </c>
      <c r="Y18" s="5">
        <v>9800</v>
      </c>
      <c r="Z18" s="5" t="s">
        <v>26</v>
      </c>
      <c r="AA18" s="5" t="s">
        <v>26</v>
      </c>
      <c r="AB18" s="5">
        <f aca="true" t="shared" si="7" ref="AB18:AB23">SUM(AC18:AE18)</f>
        <v>119870</v>
      </c>
      <c r="AC18" s="5">
        <v>81660</v>
      </c>
      <c r="AD18" s="5">
        <v>11000</v>
      </c>
      <c r="AE18" s="5">
        <v>27210</v>
      </c>
    </row>
    <row r="19" spans="2:31" ht="12" customHeight="1">
      <c r="B19" s="15"/>
      <c r="C19" s="16" t="s">
        <v>12</v>
      </c>
      <c r="D19" s="4">
        <f t="shared" si="3"/>
        <v>275915</v>
      </c>
      <c r="E19" s="5" t="s">
        <v>26</v>
      </c>
      <c r="F19" s="4">
        <f t="shared" si="1"/>
        <v>195240</v>
      </c>
      <c r="G19" s="4">
        <f t="shared" si="2"/>
        <v>80675</v>
      </c>
      <c r="H19" s="5" t="s">
        <v>26</v>
      </c>
      <c r="I19" s="5" t="s">
        <v>26</v>
      </c>
      <c r="J19" s="5" t="s">
        <v>26</v>
      </c>
      <c r="K19" s="5" t="s">
        <v>26</v>
      </c>
      <c r="L19" s="5" t="s">
        <v>26</v>
      </c>
      <c r="M19" s="5" t="s">
        <v>26</v>
      </c>
      <c r="N19" s="5" t="s">
        <v>26</v>
      </c>
      <c r="O19" s="5" t="s">
        <v>26</v>
      </c>
      <c r="P19" s="5" t="s">
        <v>46</v>
      </c>
      <c r="Q19" s="5" t="s">
        <v>46</v>
      </c>
      <c r="R19" s="5" t="s">
        <v>46</v>
      </c>
      <c r="S19" s="5" t="s">
        <v>46</v>
      </c>
      <c r="T19" s="5">
        <f t="shared" si="6"/>
        <v>65800</v>
      </c>
      <c r="U19" s="5" t="s">
        <v>46</v>
      </c>
      <c r="V19" s="5">
        <v>50200</v>
      </c>
      <c r="W19" s="5">
        <v>15600</v>
      </c>
      <c r="X19" s="5">
        <f>SUM(Y19:AA19)</f>
        <v>1215</v>
      </c>
      <c r="Y19" s="5" t="s">
        <v>46</v>
      </c>
      <c r="Z19" s="5">
        <v>40</v>
      </c>
      <c r="AA19" s="5">
        <v>1175</v>
      </c>
      <c r="AB19" s="5">
        <f t="shared" si="7"/>
        <v>208900</v>
      </c>
      <c r="AC19" s="5" t="s">
        <v>46</v>
      </c>
      <c r="AD19" s="5">
        <v>145000</v>
      </c>
      <c r="AE19" s="5">
        <v>63900</v>
      </c>
    </row>
    <row r="20" spans="2:31" ht="12" customHeight="1">
      <c r="B20" s="15"/>
      <c r="C20" s="16" t="s">
        <v>13</v>
      </c>
      <c r="D20" s="4">
        <f t="shared" si="3"/>
        <v>51029</v>
      </c>
      <c r="E20" s="4">
        <f t="shared" si="0"/>
        <v>5000</v>
      </c>
      <c r="F20" s="4">
        <f t="shared" si="1"/>
        <v>36350</v>
      </c>
      <c r="G20" s="4">
        <f t="shared" si="2"/>
        <v>9679</v>
      </c>
      <c r="H20" s="5" t="s">
        <v>46</v>
      </c>
      <c r="I20" s="5" t="s">
        <v>46</v>
      </c>
      <c r="J20" s="5" t="s">
        <v>46</v>
      </c>
      <c r="K20" s="5" t="s">
        <v>46</v>
      </c>
      <c r="L20" s="5">
        <f>SUM(M20:O20)</f>
        <v>650</v>
      </c>
      <c r="M20" s="5" t="s">
        <v>46</v>
      </c>
      <c r="N20" s="5" t="s">
        <v>46</v>
      </c>
      <c r="O20" s="5">
        <v>650</v>
      </c>
      <c r="P20" s="5" t="s">
        <v>46</v>
      </c>
      <c r="Q20" s="5" t="s">
        <v>46</v>
      </c>
      <c r="R20" s="5" t="s">
        <v>46</v>
      </c>
      <c r="S20" s="5" t="s">
        <v>46</v>
      </c>
      <c r="T20" s="5">
        <f t="shared" si="6"/>
        <v>40500</v>
      </c>
      <c r="U20" s="5" t="s">
        <v>46</v>
      </c>
      <c r="V20" s="5">
        <v>33300</v>
      </c>
      <c r="W20" s="5">
        <v>7200</v>
      </c>
      <c r="X20" s="5">
        <f>SUM(Y20:AA20)</f>
        <v>5079</v>
      </c>
      <c r="Y20" s="5">
        <v>2000</v>
      </c>
      <c r="Z20" s="5">
        <v>3050</v>
      </c>
      <c r="AA20" s="5">
        <v>29</v>
      </c>
      <c r="AB20" s="5">
        <f t="shared" si="7"/>
        <v>4800</v>
      </c>
      <c r="AC20" s="5">
        <v>3000</v>
      </c>
      <c r="AD20" s="5" t="s">
        <v>46</v>
      </c>
      <c r="AE20" s="5">
        <v>1800</v>
      </c>
    </row>
    <row r="21" spans="2:31" ht="12" customHeight="1">
      <c r="B21" s="15"/>
      <c r="C21" s="16" t="s">
        <v>14</v>
      </c>
      <c r="D21" s="4">
        <f t="shared" si="3"/>
        <v>323680</v>
      </c>
      <c r="E21" s="4">
        <f t="shared" si="0"/>
        <v>132280</v>
      </c>
      <c r="F21" s="4">
        <f t="shared" si="1"/>
        <v>91200</v>
      </c>
      <c r="G21" s="4">
        <f t="shared" si="2"/>
        <v>100200</v>
      </c>
      <c r="H21" s="5" t="s">
        <v>46</v>
      </c>
      <c r="I21" s="5" t="s">
        <v>46</v>
      </c>
      <c r="J21" s="5" t="s">
        <v>46</v>
      </c>
      <c r="K21" s="5" t="s">
        <v>46</v>
      </c>
      <c r="L21" s="5" t="s">
        <v>46</v>
      </c>
      <c r="M21" s="5" t="s">
        <v>46</v>
      </c>
      <c r="N21" s="5" t="s">
        <v>46</v>
      </c>
      <c r="O21" s="5" t="s">
        <v>46</v>
      </c>
      <c r="P21" s="5" t="s">
        <v>46</v>
      </c>
      <c r="Q21" s="5" t="s">
        <v>46</v>
      </c>
      <c r="R21" s="5" t="s">
        <v>46</v>
      </c>
      <c r="S21" s="5" t="s">
        <v>46</v>
      </c>
      <c r="T21" s="5">
        <f t="shared" si="6"/>
        <v>150000</v>
      </c>
      <c r="U21" s="5">
        <v>9000</v>
      </c>
      <c r="V21" s="5">
        <v>41000</v>
      </c>
      <c r="W21" s="5">
        <v>100000</v>
      </c>
      <c r="X21" s="5">
        <f>SUM(Y21:AA21)</f>
        <v>1680</v>
      </c>
      <c r="Y21" s="5">
        <v>1280</v>
      </c>
      <c r="Z21" s="5">
        <v>200</v>
      </c>
      <c r="AA21" s="5">
        <v>200</v>
      </c>
      <c r="AB21" s="5">
        <f t="shared" si="7"/>
        <v>172000</v>
      </c>
      <c r="AC21" s="5">
        <v>122000</v>
      </c>
      <c r="AD21" s="5">
        <v>50000</v>
      </c>
      <c r="AE21" s="5" t="s">
        <v>46</v>
      </c>
    </row>
    <row r="22" spans="2:31" ht="12" customHeight="1">
      <c r="B22" s="15"/>
      <c r="C22" s="16" t="s">
        <v>15</v>
      </c>
      <c r="D22" s="4">
        <f t="shared" si="3"/>
        <v>9050</v>
      </c>
      <c r="E22" s="4">
        <f t="shared" si="0"/>
        <v>50</v>
      </c>
      <c r="F22" s="4">
        <f t="shared" si="1"/>
        <v>8000</v>
      </c>
      <c r="G22" s="4">
        <f t="shared" si="2"/>
        <v>1000</v>
      </c>
      <c r="H22" s="5" t="s">
        <v>46</v>
      </c>
      <c r="I22" s="5" t="s">
        <v>46</v>
      </c>
      <c r="J22" s="5" t="s">
        <v>46</v>
      </c>
      <c r="K22" s="5" t="s">
        <v>46</v>
      </c>
      <c r="L22" s="5" t="s">
        <v>46</v>
      </c>
      <c r="M22" s="5" t="s">
        <v>46</v>
      </c>
      <c r="N22" s="5" t="s">
        <v>46</v>
      </c>
      <c r="O22" s="5" t="s">
        <v>46</v>
      </c>
      <c r="P22" s="5">
        <f>SUM(Q22:S22)</f>
        <v>5000</v>
      </c>
      <c r="Q22" s="5" t="s">
        <v>46</v>
      </c>
      <c r="R22" s="5">
        <v>5000</v>
      </c>
      <c r="S22" s="5" t="s">
        <v>46</v>
      </c>
      <c r="T22" s="5">
        <f aca="true" t="shared" si="8" ref="T22:T27">SUM(U22:W22)</f>
        <v>1000</v>
      </c>
      <c r="U22" s="5" t="s">
        <v>46</v>
      </c>
      <c r="V22" s="5" t="s">
        <v>46</v>
      </c>
      <c r="W22" s="5">
        <v>1000</v>
      </c>
      <c r="X22" s="5">
        <f aca="true" t="shared" si="9" ref="X22:X27">SUM(Y22:AA22)</f>
        <v>50</v>
      </c>
      <c r="Y22" s="5">
        <v>50</v>
      </c>
      <c r="Z22" s="5" t="s">
        <v>46</v>
      </c>
      <c r="AA22" s="5" t="s">
        <v>46</v>
      </c>
      <c r="AB22" s="5">
        <f t="shared" si="7"/>
        <v>3000</v>
      </c>
      <c r="AC22" s="5" t="s">
        <v>46</v>
      </c>
      <c r="AD22" s="5">
        <v>3000</v>
      </c>
      <c r="AE22" s="5" t="s">
        <v>46</v>
      </c>
    </row>
    <row r="23" spans="2:31" ht="12" customHeight="1">
      <c r="B23" s="15"/>
      <c r="C23" s="16" t="s">
        <v>16</v>
      </c>
      <c r="D23" s="4">
        <f t="shared" si="3"/>
        <v>76190</v>
      </c>
      <c r="E23" s="4">
        <f t="shared" si="0"/>
        <v>38940</v>
      </c>
      <c r="F23" s="4">
        <f t="shared" si="1"/>
        <v>22500</v>
      </c>
      <c r="G23" s="4">
        <f t="shared" si="2"/>
        <v>14750</v>
      </c>
      <c r="H23" s="5">
        <f>SUM(I23:K23)</f>
        <v>600</v>
      </c>
      <c r="I23" s="5" t="s">
        <v>46</v>
      </c>
      <c r="J23" s="5" t="s">
        <v>46</v>
      </c>
      <c r="K23" s="5">
        <v>600</v>
      </c>
      <c r="L23" s="5">
        <f>SUM(M23:O23)</f>
        <v>1300</v>
      </c>
      <c r="M23" s="5" t="s">
        <v>46</v>
      </c>
      <c r="N23" s="5" t="s">
        <v>46</v>
      </c>
      <c r="O23" s="5">
        <v>1300</v>
      </c>
      <c r="P23" s="5" t="s">
        <v>46</v>
      </c>
      <c r="Q23" s="5" t="s">
        <v>46</v>
      </c>
      <c r="R23" s="5" t="s">
        <v>46</v>
      </c>
      <c r="S23" s="5" t="s">
        <v>46</v>
      </c>
      <c r="T23" s="5">
        <f t="shared" si="8"/>
        <v>39880</v>
      </c>
      <c r="U23" s="5">
        <v>30300</v>
      </c>
      <c r="V23" s="5">
        <v>8030</v>
      </c>
      <c r="W23" s="5">
        <v>1550</v>
      </c>
      <c r="X23" s="5">
        <f t="shared" si="9"/>
        <v>8490</v>
      </c>
      <c r="Y23" s="5">
        <v>8440</v>
      </c>
      <c r="Z23" s="5">
        <v>50</v>
      </c>
      <c r="AA23" s="5" t="s">
        <v>46</v>
      </c>
      <c r="AB23" s="5">
        <f t="shared" si="7"/>
        <v>25920</v>
      </c>
      <c r="AC23" s="5">
        <v>200</v>
      </c>
      <c r="AD23" s="5">
        <v>14420</v>
      </c>
      <c r="AE23" s="5">
        <v>11300</v>
      </c>
    </row>
    <row r="24" spans="2:31" ht="12" customHeight="1">
      <c r="B24" s="15"/>
      <c r="C24" s="16" t="s">
        <v>17</v>
      </c>
      <c r="D24" s="4">
        <f t="shared" si="3"/>
        <v>8550</v>
      </c>
      <c r="E24" s="4">
        <f t="shared" si="0"/>
        <v>8550</v>
      </c>
      <c r="F24" s="5" t="s">
        <v>46</v>
      </c>
      <c r="G24" s="5" t="s">
        <v>46</v>
      </c>
      <c r="H24" s="5">
        <f>SUM(I24:K24)</f>
        <v>8550</v>
      </c>
      <c r="I24" s="5">
        <v>8550</v>
      </c>
      <c r="J24" s="5" t="s">
        <v>46</v>
      </c>
      <c r="K24" s="5" t="s">
        <v>46</v>
      </c>
      <c r="L24" s="5" t="s">
        <v>46</v>
      </c>
      <c r="M24" s="5" t="s">
        <v>46</v>
      </c>
      <c r="N24" s="5" t="s">
        <v>46</v>
      </c>
      <c r="O24" s="5" t="s">
        <v>46</v>
      </c>
      <c r="P24" s="5" t="s">
        <v>46</v>
      </c>
      <c r="Q24" s="5" t="s">
        <v>46</v>
      </c>
      <c r="R24" s="5" t="s">
        <v>46</v>
      </c>
      <c r="S24" s="5" t="s">
        <v>46</v>
      </c>
      <c r="T24" s="5" t="s">
        <v>46</v>
      </c>
      <c r="U24" s="5" t="s">
        <v>46</v>
      </c>
      <c r="V24" s="5" t="s">
        <v>46</v>
      </c>
      <c r="W24" s="5" t="s">
        <v>46</v>
      </c>
      <c r="X24" s="5" t="s">
        <v>46</v>
      </c>
      <c r="Y24" s="5" t="s">
        <v>46</v>
      </c>
      <c r="Z24" s="5" t="s">
        <v>46</v>
      </c>
      <c r="AA24" s="5" t="s">
        <v>46</v>
      </c>
      <c r="AB24" s="5" t="s">
        <v>46</v>
      </c>
      <c r="AC24" s="5" t="s">
        <v>46</v>
      </c>
      <c r="AD24" s="5" t="s">
        <v>46</v>
      </c>
      <c r="AE24" s="5" t="s">
        <v>46</v>
      </c>
    </row>
    <row r="25" spans="2:31" ht="12" customHeight="1">
      <c r="B25" s="15"/>
      <c r="C25" s="16" t="s">
        <v>18</v>
      </c>
      <c r="D25" s="4">
        <f t="shared" si="3"/>
        <v>181800</v>
      </c>
      <c r="E25" s="4">
        <f t="shared" si="0"/>
        <v>45000</v>
      </c>
      <c r="F25" s="4">
        <f t="shared" si="1"/>
        <v>87300</v>
      </c>
      <c r="G25" s="4">
        <f t="shared" si="2"/>
        <v>49500</v>
      </c>
      <c r="H25" s="5" t="s">
        <v>46</v>
      </c>
      <c r="I25" s="5" t="s">
        <v>46</v>
      </c>
      <c r="J25" s="5" t="s">
        <v>46</v>
      </c>
      <c r="K25" s="5" t="s">
        <v>46</v>
      </c>
      <c r="L25" s="5" t="s">
        <v>46</v>
      </c>
      <c r="M25" s="5" t="s">
        <v>46</v>
      </c>
      <c r="N25" s="5" t="s">
        <v>46</v>
      </c>
      <c r="O25" s="5" t="s">
        <v>46</v>
      </c>
      <c r="P25" s="5" t="s">
        <v>46</v>
      </c>
      <c r="Q25" s="5" t="s">
        <v>46</v>
      </c>
      <c r="R25" s="5" t="s">
        <v>46</v>
      </c>
      <c r="S25" s="5" t="s">
        <v>46</v>
      </c>
      <c r="T25" s="5">
        <f t="shared" si="8"/>
        <v>141100</v>
      </c>
      <c r="U25" s="5">
        <v>42500</v>
      </c>
      <c r="V25" s="5">
        <v>49100</v>
      </c>
      <c r="W25" s="5">
        <v>49500</v>
      </c>
      <c r="X25" s="5">
        <f t="shared" si="9"/>
        <v>40700</v>
      </c>
      <c r="Y25" s="5">
        <v>2500</v>
      </c>
      <c r="Z25" s="5">
        <v>38200</v>
      </c>
      <c r="AA25" s="5" t="s">
        <v>46</v>
      </c>
      <c r="AB25" s="5" t="s">
        <v>46</v>
      </c>
      <c r="AC25" s="5" t="s">
        <v>46</v>
      </c>
      <c r="AD25" s="5" t="s">
        <v>46</v>
      </c>
      <c r="AE25" s="5" t="s">
        <v>46</v>
      </c>
    </row>
    <row r="26" spans="2:31" ht="12" customHeight="1">
      <c r="B26" s="15"/>
      <c r="C26" s="16" t="s">
        <v>19</v>
      </c>
      <c r="D26" s="4">
        <f t="shared" si="3"/>
        <v>14700</v>
      </c>
      <c r="E26" s="5" t="s">
        <v>46</v>
      </c>
      <c r="F26" s="4">
        <f t="shared" si="1"/>
        <v>13700</v>
      </c>
      <c r="G26" s="4">
        <f t="shared" si="2"/>
        <v>1000</v>
      </c>
      <c r="H26" s="5" t="s">
        <v>46</v>
      </c>
      <c r="I26" s="5" t="s">
        <v>46</v>
      </c>
      <c r="J26" s="5" t="s">
        <v>46</v>
      </c>
      <c r="K26" s="5" t="s">
        <v>46</v>
      </c>
      <c r="L26" s="5" t="s">
        <v>46</v>
      </c>
      <c r="M26" s="5" t="s">
        <v>46</v>
      </c>
      <c r="N26" s="5" t="s">
        <v>46</v>
      </c>
      <c r="O26" s="5" t="s">
        <v>46</v>
      </c>
      <c r="P26" s="5" t="s">
        <v>46</v>
      </c>
      <c r="Q26" s="5" t="s">
        <v>46</v>
      </c>
      <c r="R26" s="5" t="s">
        <v>46</v>
      </c>
      <c r="S26" s="5" t="s">
        <v>46</v>
      </c>
      <c r="T26" s="5">
        <f t="shared" si="8"/>
        <v>12700</v>
      </c>
      <c r="U26" s="5" t="s">
        <v>46</v>
      </c>
      <c r="V26" s="5">
        <v>12500</v>
      </c>
      <c r="W26" s="5">
        <v>200</v>
      </c>
      <c r="X26" s="5" t="s">
        <v>46</v>
      </c>
      <c r="Y26" s="5" t="s">
        <v>46</v>
      </c>
      <c r="Z26" s="5" t="s">
        <v>46</v>
      </c>
      <c r="AA26" s="5" t="s">
        <v>46</v>
      </c>
      <c r="AB26" s="5">
        <f>SUM(AC26:AE26)</f>
        <v>2000</v>
      </c>
      <c r="AC26" s="5" t="s">
        <v>46</v>
      </c>
      <c r="AD26" s="5">
        <v>1200</v>
      </c>
      <c r="AE26" s="5">
        <v>800</v>
      </c>
    </row>
    <row r="27" spans="2:31" ht="12" customHeight="1">
      <c r="B27" s="15"/>
      <c r="C27" s="16" t="s">
        <v>20</v>
      </c>
      <c r="D27" s="4">
        <f t="shared" si="3"/>
        <v>545200</v>
      </c>
      <c r="E27" s="4">
        <f t="shared" si="0"/>
        <v>231500</v>
      </c>
      <c r="F27" s="4">
        <f t="shared" si="1"/>
        <v>256500</v>
      </c>
      <c r="G27" s="4">
        <f t="shared" si="2"/>
        <v>57200</v>
      </c>
      <c r="H27" s="5" t="s">
        <v>46</v>
      </c>
      <c r="I27" s="5" t="s">
        <v>46</v>
      </c>
      <c r="J27" s="5" t="s">
        <v>46</v>
      </c>
      <c r="K27" s="5" t="s">
        <v>46</v>
      </c>
      <c r="L27" s="5" t="s">
        <v>46</v>
      </c>
      <c r="M27" s="5" t="s">
        <v>46</v>
      </c>
      <c r="N27" s="5" t="s">
        <v>46</v>
      </c>
      <c r="O27" s="5" t="s">
        <v>46</v>
      </c>
      <c r="P27" s="5">
        <f>SUM(Q27:S27)</f>
        <v>8200</v>
      </c>
      <c r="Q27" s="5" t="s">
        <v>46</v>
      </c>
      <c r="R27" s="5">
        <v>6000</v>
      </c>
      <c r="S27" s="5">
        <v>2200</v>
      </c>
      <c r="T27" s="5">
        <f t="shared" si="8"/>
        <v>396000</v>
      </c>
      <c r="U27" s="5">
        <v>175000</v>
      </c>
      <c r="V27" s="5">
        <v>218000</v>
      </c>
      <c r="W27" s="5">
        <v>3000</v>
      </c>
      <c r="X27" s="5">
        <f t="shared" si="9"/>
        <v>141000</v>
      </c>
      <c r="Y27" s="5">
        <v>56500</v>
      </c>
      <c r="Z27" s="5">
        <v>32500</v>
      </c>
      <c r="AA27" s="5">
        <v>52000</v>
      </c>
      <c r="AB27" s="5" t="s">
        <v>46</v>
      </c>
      <c r="AC27" s="5" t="s">
        <v>46</v>
      </c>
      <c r="AD27" s="5" t="s">
        <v>46</v>
      </c>
      <c r="AE27" s="5" t="s">
        <v>46</v>
      </c>
    </row>
  </sheetData>
  <mergeCells count="14">
    <mergeCell ref="L3:O3"/>
    <mergeCell ref="AB3:AE3"/>
    <mergeCell ref="B6:C6"/>
    <mergeCell ref="B7:C7"/>
    <mergeCell ref="P3:S3"/>
    <mergeCell ref="T3:W3"/>
    <mergeCell ref="X3:AA3"/>
    <mergeCell ref="D3:G3"/>
    <mergeCell ref="B9:C9"/>
    <mergeCell ref="B10:C10"/>
    <mergeCell ref="H3:K3"/>
    <mergeCell ref="B3:C3"/>
    <mergeCell ref="B4:C4"/>
    <mergeCell ref="B8:C8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1999-08-23T07:47:04Z</cp:lastPrinted>
  <dcterms:created xsi:type="dcterms:W3CDTF">1999-07-27T01:24:56Z</dcterms:created>
  <dcterms:modified xsi:type="dcterms:W3CDTF">2003-01-10T05:18:40Z</dcterms:modified>
  <cp:category/>
  <cp:version/>
  <cp:contentType/>
  <cp:contentStatus/>
</cp:coreProperties>
</file>