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83_市郡別内水面漁業漁獲数量" sheetId="1" r:id="rId1"/>
  </sheets>
  <definedNames/>
  <calcPr fullCalcOnLoad="1"/>
</workbook>
</file>

<file path=xl/sharedStrings.xml><?xml version="1.0" encoding="utf-8"?>
<sst xmlns="http://schemas.openxmlformats.org/spreadsheetml/2006/main" count="353" uniqueCount="54">
  <si>
    <t>市郡別</t>
  </si>
  <si>
    <t>総数</t>
  </si>
  <si>
    <t>前橋市</t>
  </si>
  <si>
    <t>高崎市</t>
  </si>
  <si>
    <t>―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</si>
  <si>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</si>
  <si>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</si>
  <si>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</si>
  <si>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</si>
  <si>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</si>
  <si>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</si>
  <si>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</si>
  <si>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</si>
  <si>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</si>
  <si>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</si>
  <si>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</si>
  <si>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</si>
  <si>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</si>
  <si>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</si>
  <si>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</si>
  <si>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</si>
  <si>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</si>
  <si>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</si>
  <si>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</si>
  <si>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</si>
  <si>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83．市郡別内水面漁業漁獲数量 （昭和32年）</t>
  </si>
  <si>
    <t>(換算基準1貫＝3.75瓩）</t>
  </si>
  <si>
    <t>昭和31年</t>
  </si>
  <si>
    <t>さけ</t>
  </si>
  <si>
    <t>ます</t>
  </si>
  <si>
    <t>(陸封性）</t>
  </si>
  <si>
    <t>(溯河性）</t>
  </si>
  <si>
    <t>うなぎ</t>
  </si>
  <si>
    <t>わかさぎ</t>
  </si>
  <si>
    <t>あゆ</t>
  </si>
  <si>
    <t>はぜ</t>
  </si>
  <si>
    <t>かじか</t>
  </si>
  <si>
    <t>こい</t>
  </si>
  <si>
    <t>どじょう</t>
  </si>
  <si>
    <t>うぐい</t>
  </si>
  <si>
    <t>おいかわ</t>
  </si>
  <si>
    <t>その他</t>
  </si>
  <si>
    <t>魚類</t>
  </si>
  <si>
    <t>貝類</t>
  </si>
  <si>
    <t>しじみ</t>
  </si>
  <si>
    <t>その他の水産動物</t>
  </si>
  <si>
    <t>えび</t>
  </si>
  <si>
    <t>藻類</t>
  </si>
  <si>
    <t>瓲</t>
  </si>
  <si>
    <t>ふな</t>
  </si>
  <si>
    <t>―</t>
  </si>
  <si>
    <t>―</t>
  </si>
  <si>
    <t>―</t>
  </si>
  <si>
    <t>資料：県統計課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</si>
</sst>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181" fontId="1" fillId="2" borderId="2" xfId="16" applyNumberFormat="1" applyFont="1" applyFill="1" applyBorder="1" applyAlignment="1">
      <alignment horizontal="distributed" vertical="center" wrapText="1"/>
    </xf>
    <xf numFmtId="181" fontId="1" fillId="2" borderId="3" xfId="16" applyNumberFormat="1" applyFont="1" applyFill="1" applyBorder="1" applyAlignment="1">
      <alignment horizontal="distributed" vertical="center" wrapText="1"/>
    </xf>
    <xf numFmtId="49" fontId="1" fillId="3" borderId="4" xfId="0" applyNumberFormat="1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distributed" vertical="center"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 vertical="center" wrapText="1"/>
    </xf>
    <xf numFmtId="40" fontId="1" fillId="0" borderId="1" xfId="16" applyNumberFormat="1" applyFont="1" applyBorder="1" applyAlignment="1">
      <alignment horizontal="right" vertical="center" wrapText="1"/>
    </xf>
    <xf numFmtId="40" fontId="1" fillId="0" borderId="1" xfId="16" applyNumberFormat="1" applyFont="1" applyBorder="1" applyAlignment="1">
      <alignment/>
    </xf>
    <xf numFmtId="40" fontId="4" fillId="0" borderId="1" xfId="16" applyNumberFormat="1" applyFont="1" applyBorder="1" applyAlignment="1">
      <alignment horizontal="right" vertical="center" wrapText="1"/>
    </xf>
    <xf numFmtId="40" fontId="4" fillId="0" borderId="1" xfId="16" applyNumberFormat="1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40" fontId="1" fillId="0" borderId="1" xfId="16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181" fontId="1" fillId="2" borderId="2" xfId="16" applyNumberFormat="1" applyFont="1" applyFill="1" applyBorder="1" applyAlignment="1">
      <alignment horizontal="distributed" vertical="center" wrapText="1"/>
    </xf>
    <xf numFmtId="181" fontId="1" fillId="2" borderId="3" xfId="16" applyNumberFormat="1" applyFont="1" applyFill="1" applyBorder="1" applyAlignment="1">
      <alignment horizontal="distributed" vertical="center" wrapText="1"/>
    </xf>
    <xf numFmtId="181" fontId="1" fillId="2" borderId="6" xfId="16" applyNumberFormat="1" applyFont="1" applyFill="1" applyBorder="1" applyAlignment="1">
      <alignment horizontal="distributed" vertical="center" wrapText="1"/>
    </xf>
    <xf numFmtId="181" fontId="1" fillId="2" borderId="7" xfId="16" applyNumberFormat="1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181" fontId="1" fillId="2" borderId="8" xfId="16" applyNumberFormat="1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181" fontId="1" fillId="2" borderId="4" xfId="16" applyNumberFormat="1" applyFont="1" applyFill="1" applyBorder="1" applyAlignment="1">
      <alignment horizontal="distributed" vertical="center" wrapText="1"/>
    </xf>
    <xf numFmtId="181" fontId="1" fillId="2" borderId="13" xfId="16" applyNumberFormat="1" applyFont="1" applyFill="1" applyBorder="1" applyAlignment="1">
      <alignment horizontal="distributed" vertical="center" wrapText="1"/>
    </xf>
    <xf numFmtId="181" fontId="1" fillId="2" borderId="5" xfId="16" applyNumberFormat="1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9.25390625" style="0" customWidth="1"/>
    <col min="4" max="5" width="10.75390625" style="0" bestFit="1" customWidth="1"/>
    <col min="6" max="6" width="10.125" style="0" customWidth="1"/>
    <col min="7" max="7" width="10.75390625" style="0" bestFit="1" customWidth="1"/>
    <col min="8" max="9" width="8.875" style="0" customWidth="1"/>
    <col min="10" max="10" width="10.25390625" style="0" customWidth="1"/>
    <col min="11" max="11" width="10.75390625" style="0" bestFit="1" customWidth="1"/>
    <col min="12" max="13" width="8.875" style="0" customWidth="1"/>
    <col min="14" max="14" width="10.75390625" style="0" bestFit="1" customWidth="1"/>
    <col min="15" max="15" width="11.00390625" style="0" bestFit="1" customWidth="1"/>
    <col min="16" max="16" width="8.875" style="0" customWidth="1"/>
    <col min="17" max="17" width="10.75390625" style="0" bestFit="1" customWidth="1"/>
    <col min="18" max="18" width="10.875" style="0" bestFit="1" customWidth="1"/>
    <col min="19" max="19" width="10.75390625" style="0" bestFit="1" customWidth="1"/>
    <col min="21" max="21" width="9.125" style="0" bestFit="1" customWidth="1"/>
    <col min="22" max="22" width="9.75390625" style="0" bestFit="1" customWidth="1"/>
    <col min="23" max="23" width="10.75390625" style="0" bestFit="1" customWidth="1"/>
    <col min="24" max="24" width="9.375" style="0" bestFit="1" customWidth="1"/>
    <col min="25" max="25" width="10.875" style="0" bestFit="1" customWidth="1"/>
    <col min="26" max="26" width="10.75390625" style="0" bestFit="1" customWidth="1"/>
  </cols>
  <sheetData>
    <row r="1" spans="1:17" ht="14.25" customHeight="1">
      <c r="A1" s="1"/>
      <c r="B1" s="4" t="s">
        <v>25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5" t="s">
        <v>26</v>
      </c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6" s="1" customFormat="1" ht="12" customHeight="1">
      <c r="B3" s="30" t="s">
        <v>0</v>
      </c>
      <c r="C3" s="31"/>
      <c r="D3" s="21" t="s">
        <v>1</v>
      </c>
      <c r="E3" s="36" t="s">
        <v>42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9" t="s">
        <v>43</v>
      </c>
      <c r="U3" s="40"/>
      <c r="V3" s="41"/>
      <c r="W3" s="39" t="s">
        <v>45</v>
      </c>
      <c r="X3" s="40"/>
      <c r="Y3" s="41"/>
      <c r="Z3" s="42" t="s">
        <v>47</v>
      </c>
    </row>
    <row r="4" spans="2:26" s="1" customFormat="1" ht="12" customHeight="1">
      <c r="B4" s="32"/>
      <c r="C4" s="33"/>
      <c r="D4" s="29"/>
      <c r="E4" s="21" t="s">
        <v>1</v>
      </c>
      <c r="F4" s="23" t="s">
        <v>28</v>
      </c>
      <c r="G4" s="7" t="s">
        <v>29</v>
      </c>
      <c r="H4" s="7" t="s">
        <v>29</v>
      </c>
      <c r="I4" s="21" t="s">
        <v>32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49</v>
      </c>
      <c r="P4" s="21" t="s">
        <v>38</v>
      </c>
      <c r="Q4" s="21" t="s">
        <v>39</v>
      </c>
      <c r="R4" s="21" t="s">
        <v>40</v>
      </c>
      <c r="S4" s="21" t="s">
        <v>41</v>
      </c>
      <c r="T4" s="42" t="s">
        <v>1</v>
      </c>
      <c r="U4" s="42" t="s">
        <v>44</v>
      </c>
      <c r="V4" s="42" t="s">
        <v>41</v>
      </c>
      <c r="W4" s="42" t="s">
        <v>1</v>
      </c>
      <c r="X4" s="42" t="s">
        <v>46</v>
      </c>
      <c r="Y4" s="42" t="s">
        <v>41</v>
      </c>
      <c r="Z4" s="44"/>
    </row>
    <row r="5" spans="2:26" s="1" customFormat="1" ht="12" customHeight="1">
      <c r="B5" s="34"/>
      <c r="C5" s="35"/>
      <c r="D5" s="22"/>
      <c r="E5" s="22"/>
      <c r="F5" s="24"/>
      <c r="G5" s="8" t="s">
        <v>30</v>
      </c>
      <c r="H5" s="8" t="s">
        <v>31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43"/>
      <c r="U5" s="43"/>
      <c r="V5" s="43"/>
      <c r="W5" s="43"/>
      <c r="X5" s="43"/>
      <c r="Y5" s="43"/>
      <c r="Z5" s="43"/>
    </row>
    <row r="6" spans="2:26" s="1" customFormat="1" ht="12" customHeight="1">
      <c r="B6" s="25"/>
      <c r="C6" s="26"/>
      <c r="D6" s="2" t="s">
        <v>48</v>
      </c>
      <c r="E6" s="2" t="s">
        <v>48</v>
      </c>
      <c r="F6" s="2" t="s">
        <v>48</v>
      </c>
      <c r="G6" s="2" t="s">
        <v>48</v>
      </c>
      <c r="H6" s="2" t="s">
        <v>48</v>
      </c>
      <c r="I6" s="2" t="s">
        <v>48</v>
      </c>
      <c r="J6" s="2" t="s">
        <v>48</v>
      </c>
      <c r="K6" s="2" t="s">
        <v>48</v>
      </c>
      <c r="L6" s="2" t="s">
        <v>48</v>
      </c>
      <c r="M6" s="2" t="s">
        <v>48</v>
      </c>
      <c r="N6" s="2" t="s">
        <v>48</v>
      </c>
      <c r="O6" s="2" t="s">
        <v>48</v>
      </c>
      <c r="P6" s="2" t="s">
        <v>48</v>
      </c>
      <c r="Q6" s="12" t="s">
        <v>48</v>
      </c>
      <c r="R6" s="12" t="s">
        <v>48</v>
      </c>
      <c r="S6" s="12" t="s">
        <v>48</v>
      </c>
      <c r="T6" s="12" t="s">
        <v>48</v>
      </c>
      <c r="U6" s="12" t="s">
        <v>48</v>
      </c>
      <c r="V6" s="12" t="s">
        <v>48</v>
      </c>
      <c r="W6" s="12" t="s">
        <v>48</v>
      </c>
      <c r="X6" s="12" t="s">
        <v>48</v>
      </c>
      <c r="Y6" s="12" t="s">
        <v>48</v>
      </c>
      <c r="Z6" s="12" t="s">
        <v>48</v>
      </c>
    </row>
    <row r="7" spans="2:26" s="1" customFormat="1" ht="12" customHeight="1">
      <c r="B7" s="27" t="s">
        <v>27</v>
      </c>
      <c r="C7" s="28"/>
      <c r="D7" s="13">
        <f aca="true" t="shared" si="0" ref="D7:D30">SUM(E7,T7,W7,Z7)</f>
        <v>460920</v>
      </c>
      <c r="E7" s="13">
        <f aca="true" t="shared" si="1" ref="E7:E30">SUM(F7:S7)</f>
        <v>405337.5</v>
      </c>
      <c r="F7" s="13">
        <v>952.5</v>
      </c>
      <c r="G7" s="13">
        <v>5737.5</v>
      </c>
      <c r="H7" s="13">
        <v>5580</v>
      </c>
      <c r="I7" s="13">
        <v>7833.75</v>
      </c>
      <c r="J7" s="13">
        <v>3210</v>
      </c>
      <c r="K7" s="13">
        <v>42678.75</v>
      </c>
      <c r="L7" s="13"/>
      <c r="M7" s="13">
        <v>1916.25</v>
      </c>
      <c r="N7" s="13">
        <v>193147.5</v>
      </c>
      <c r="O7" s="13">
        <v>29955</v>
      </c>
      <c r="P7" s="13">
        <v>4087.5</v>
      </c>
      <c r="Q7" s="14">
        <v>23403.75</v>
      </c>
      <c r="R7" s="14">
        <v>20943.75</v>
      </c>
      <c r="S7" s="14">
        <v>65891.25</v>
      </c>
      <c r="T7" s="14">
        <f>SUM(U7:V7)</f>
        <v>5073.75</v>
      </c>
      <c r="U7" s="14">
        <v>480</v>
      </c>
      <c r="V7" s="14">
        <v>4593.75</v>
      </c>
      <c r="W7" s="14">
        <f>SUM(X7:Y7)</f>
        <v>12990</v>
      </c>
      <c r="X7" s="14">
        <v>765</v>
      </c>
      <c r="Y7" s="14">
        <v>12225</v>
      </c>
      <c r="Z7" s="14">
        <v>37518.75</v>
      </c>
    </row>
    <row r="8" spans="2:26" s="1" customFormat="1" ht="12" customHeight="1">
      <c r="B8" s="19">
        <v>32</v>
      </c>
      <c r="C8" s="20"/>
      <c r="D8" s="15">
        <f>SUM(E8,T8,W8,Z8)</f>
        <v>267000</v>
      </c>
      <c r="E8" s="15">
        <f>SUM(F8:S8)</f>
        <v>211740</v>
      </c>
      <c r="F8" s="15">
        <f aca="true" t="shared" si="2" ref="F8:Z8">SUM(F9:F30)</f>
        <v>682.5</v>
      </c>
      <c r="G8" s="15">
        <f t="shared" si="2"/>
        <v>11902.5</v>
      </c>
      <c r="H8" s="15">
        <f t="shared" si="2"/>
        <v>378.75</v>
      </c>
      <c r="I8" s="15">
        <f t="shared" si="2"/>
        <v>7001.25</v>
      </c>
      <c r="J8" s="15">
        <f t="shared" si="2"/>
        <v>1938.75</v>
      </c>
      <c r="K8" s="15">
        <f t="shared" si="2"/>
        <v>37207.5</v>
      </c>
      <c r="L8" s="15"/>
      <c r="M8" s="15">
        <f t="shared" si="2"/>
        <v>2070</v>
      </c>
      <c r="N8" s="15">
        <f t="shared" si="2"/>
        <v>30888.75</v>
      </c>
      <c r="O8" s="15">
        <f t="shared" si="2"/>
        <v>31631.25</v>
      </c>
      <c r="P8" s="15">
        <f t="shared" si="2"/>
        <v>2752.5</v>
      </c>
      <c r="Q8" s="15">
        <f t="shared" si="2"/>
        <v>18761.25</v>
      </c>
      <c r="R8" s="15">
        <f t="shared" si="2"/>
        <v>13267.5</v>
      </c>
      <c r="S8" s="15">
        <f t="shared" si="2"/>
        <v>53257.5</v>
      </c>
      <c r="T8" s="16">
        <f>SUM(U8:V8)</f>
        <v>4916.25</v>
      </c>
      <c r="U8" s="15">
        <f t="shared" si="2"/>
        <v>630</v>
      </c>
      <c r="V8" s="15">
        <f t="shared" si="2"/>
        <v>4286.25</v>
      </c>
      <c r="W8" s="16">
        <f>SUM(X8:Y8)</f>
        <v>12843.75</v>
      </c>
      <c r="X8" s="15">
        <f t="shared" si="2"/>
        <v>888.75</v>
      </c>
      <c r="Y8" s="15">
        <f t="shared" si="2"/>
        <v>11955</v>
      </c>
      <c r="Z8" s="15">
        <f t="shared" si="2"/>
        <v>37500</v>
      </c>
    </row>
    <row r="9" spans="2:26" s="1" customFormat="1" ht="12" customHeight="1">
      <c r="B9" s="9"/>
      <c r="C9" s="10" t="s">
        <v>2</v>
      </c>
      <c r="D9" s="13">
        <f t="shared" si="0"/>
        <v>21937.5</v>
      </c>
      <c r="E9" s="13">
        <f t="shared" si="1"/>
        <v>21937.5</v>
      </c>
      <c r="F9" s="13" t="s">
        <v>50</v>
      </c>
      <c r="G9" s="13">
        <v>375</v>
      </c>
      <c r="H9" s="13">
        <v>375</v>
      </c>
      <c r="I9" s="13">
        <v>187.5</v>
      </c>
      <c r="J9" s="13">
        <v>1125</v>
      </c>
      <c r="K9" s="13">
        <v>3750</v>
      </c>
      <c r="L9" s="13" t="s">
        <v>4</v>
      </c>
      <c r="M9" s="13" t="s">
        <v>50</v>
      </c>
      <c r="N9" s="13">
        <v>14250</v>
      </c>
      <c r="O9" s="13">
        <v>750</v>
      </c>
      <c r="P9" s="13" t="s">
        <v>50</v>
      </c>
      <c r="Q9" s="14">
        <v>750</v>
      </c>
      <c r="R9" s="14">
        <v>375</v>
      </c>
      <c r="S9" s="17" t="s">
        <v>50</v>
      </c>
      <c r="T9" s="17" t="s">
        <v>50</v>
      </c>
      <c r="U9" s="17" t="s">
        <v>50</v>
      </c>
      <c r="V9" s="17" t="s">
        <v>50</v>
      </c>
      <c r="W9" s="17" t="s">
        <v>50</v>
      </c>
      <c r="X9" s="17" t="s">
        <v>50</v>
      </c>
      <c r="Y9" s="17" t="s">
        <v>50</v>
      </c>
      <c r="Z9" s="17" t="s">
        <v>50</v>
      </c>
    </row>
    <row r="10" spans="2:26" s="1" customFormat="1" ht="12" customHeight="1">
      <c r="B10" s="9"/>
      <c r="C10" s="10" t="s">
        <v>3</v>
      </c>
      <c r="D10" s="13">
        <f t="shared" si="0"/>
        <v>21975</v>
      </c>
      <c r="E10" s="13">
        <f t="shared" si="1"/>
        <v>21975</v>
      </c>
      <c r="F10" s="13" t="s">
        <v>50</v>
      </c>
      <c r="G10" s="13">
        <v>750</v>
      </c>
      <c r="H10" s="13" t="s">
        <v>52</v>
      </c>
      <c r="I10" s="13">
        <v>187.5</v>
      </c>
      <c r="J10" s="13" t="s">
        <v>52</v>
      </c>
      <c r="K10" s="13">
        <v>4875</v>
      </c>
      <c r="L10" s="13" t="s">
        <v>4</v>
      </c>
      <c r="M10" s="13">
        <v>37.5</v>
      </c>
      <c r="N10" s="13">
        <v>562.5</v>
      </c>
      <c r="O10" s="13">
        <v>5625</v>
      </c>
      <c r="P10" s="13">
        <v>1312.5</v>
      </c>
      <c r="Q10" s="14">
        <v>3750</v>
      </c>
      <c r="R10" s="14">
        <v>3750</v>
      </c>
      <c r="S10" s="14">
        <v>1125</v>
      </c>
      <c r="T10" s="17" t="s">
        <v>50</v>
      </c>
      <c r="U10" s="17" t="s">
        <v>50</v>
      </c>
      <c r="V10" s="17" t="s">
        <v>50</v>
      </c>
      <c r="W10" s="17" t="s">
        <v>50</v>
      </c>
      <c r="X10" s="17" t="s">
        <v>50</v>
      </c>
      <c r="Y10" s="17" t="s">
        <v>50</v>
      </c>
      <c r="Z10" s="17" t="s">
        <v>50</v>
      </c>
    </row>
    <row r="11" spans="2:26" s="1" customFormat="1" ht="12" customHeight="1">
      <c r="B11" s="9"/>
      <c r="C11" s="10" t="s">
        <v>5</v>
      </c>
      <c r="D11" s="13">
        <f t="shared" si="0"/>
        <v>3386.25</v>
      </c>
      <c r="E11" s="13">
        <f t="shared" si="1"/>
        <v>3386.25</v>
      </c>
      <c r="F11" s="13" t="s">
        <v>50</v>
      </c>
      <c r="G11" s="13">
        <v>937.5</v>
      </c>
      <c r="H11" s="13" t="s">
        <v>52</v>
      </c>
      <c r="I11" s="13">
        <v>375</v>
      </c>
      <c r="J11" s="13" t="s">
        <v>52</v>
      </c>
      <c r="K11" s="13">
        <v>300</v>
      </c>
      <c r="L11" s="13" t="s">
        <v>4</v>
      </c>
      <c r="M11" s="13">
        <v>150</v>
      </c>
      <c r="N11" s="13">
        <v>187.5</v>
      </c>
      <c r="O11" s="13">
        <v>75</v>
      </c>
      <c r="P11" s="13">
        <v>37.5</v>
      </c>
      <c r="Q11" s="14">
        <v>1275</v>
      </c>
      <c r="R11" s="14">
        <v>48.75</v>
      </c>
      <c r="S11" s="17" t="s">
        <v>50</v>
      </c>
      <c r="T11" s="17" t="s">
        <v>50</v>
      </c>
      <c r="U11" s="17" t="s">
        <v>50</v>
      </c>
      <c r="V11" s="17" t="s">
        <v>50</v>
      </c>
      <c r="W11" s="17" t="s">
        <v>50</v>
      </c>
      <c r="X11" s="17" t="s">
        <v>50</v>
      </c>
      <c r="Y11" s="17" t="s">
        <v>50</v>
      </c>
      <c r="Z11" s="17" t="s">
        <v>50</v>
      </c>
    </row>
    <row r="12" spans="2:26" s="1" customFormat="1" ht="12" customHeight="1">
      <c r="B12" s="9"/>
      <c r="C12" s="10" t="s">
        <v>6</v>
      </c>
      <c r="D12" s="13">
        <f t="shared" si="0"/>
        <v>36288.75</v>
      </c>
      <c r="E12" s="13">
        <f t="shared" si="1"/>
        <v>36063.75</v>
      </c>
      <c r="F12" s="13">
        <v>225</v>
      </c>
      <c r="G12" s="13">
        <v>450</v>
      </c>
      <c r="H12" s="13" t="s">
        <v>52</v>
      </c>
      <c r="I12" s="13">
        <v>600</v>
      </c>
      <c r="J12" s="13" t="s">
        <v>52</v>
      </c>
      <c r="K12" s="13">
        <v>1687.5</v>
      </c>
      <c r="L12" s="13" t="s">
        <v>4</v>
      </c>
      <c r="M12" s="13" t="s">
        <v>52</v>
      </c>
      <c r="N12" s="13">
        <v>5925</v>
      </c>
      <c r="O12" s="13">
        <v>2025</v>
      </c>
      <c r="P12" s="13">
        <v>101.25</v>
      </c>
      <c r="Q12" s="14">
        <v>1800</v>
      </c>
      <c r="R12" s="14">
        <v>1312.5</v>
      </c>
      <c r="S12" s="14">
        <v>21937.5</v>
      </c>
      <c r="T12" s="14">
        <f>SUM(U12:V12)</f>
        <v>93.75</v>
      </c>
      <c r="U12" s="14">
        <v>75</v>
      </c>
      <c r="V12" s="14">
        <v>18.75</v>
      </c>
      <c r="W12" s="14">
        <f>SUM(X12:Y12)</f>
        <v>131.25</v>
      </c>
      <c r="X12" s="14">
        <v>131.25</v>
      </c>
      <c r="Y12" s="17" t="s">
        <v>50</v>
      </c>
      <c r="Z12" s="17" t="s">
        <v>50</v>
      </c>
    </row>
    <row r="13" spans="2:26" s="3" customFormat="1" ht="12" customHeight="1">
      <c r="B13" s="9"/>
      <c r="C13" s="10" t="s">
        <v>7</v>
      </c>
      <c r="D13" s="13">
        <f>SUM(E14,T14,W14,Z14)</f>
        <v>5362.5</v>
      </c>
      <c r="E13" s="13" t="s">
        <v>50</v>
      </c>
      <c r="F13" s="13" t="s">
        <v>52</v>
      </c>
      <c r="G13" s="13" t="s">
        <v>50</v>
      </c>
      <c r="H13" s="13" t="s">
        <v>52</v>
      </c>
      <c r="I13" s="13" t="s">
        <v>50</v>
      </c>
      <c r="J13" s="13" t="s">
        <v>52</v>
      </c>
      <c r="K13" s="13" t="s">
        <v>50</v>
      </c>
      <c r="L13" s="13" t="s">
        <v>4</v>
      </c>
      <c r="M13" s="13" t="s">
        <v>52</v>
      </c>
      <c r="N13" s="13" t="s">
        <v>50</v>
      </c>
      <c r="O13" s="13" t="s">
        <v>51</v>
      </c>
      <c r="P13" s="13" t="s">
        <v>52</v>
      </c>
      <c r="Q13" s="17" t="s">
        <v>4</v>
      </c>
      <c r="R13" s="17" t="s">
        <v>52</v>
      </c>
      <c r="S13" s="17" t="s">
        <v>50</v>
      </c>
      <c r="T13" s="17" t="s">
        <v>50</v>
      </c>
      <c r="U13" s="17" t="s">
        <v>50</v>
      </c>
      <c r="V13" s="17" t="s">
        <v>50</v>
      </c>
      <c r="W13" s="17" t="s">
        <v>50</v>
      </c>
      <c r="X13" s="17" t="s">
        <v>50</v>
      </c>
      <c r="Y13" s="17" t="s">
        <v>50</v>
      </c>
      <c r="Z13" s="17" t="s">
        <v>50</v>
      </c>
    </row>
    <row r="14" spans="2:26" s="1" customFormat="1" ht="12" customHeight="1">
      <c r="B14" s="9"/>
      <c r="C14" s="10" t="s">
        <v>8</v>
      </c>
      <c r="D14" s="13">
        <f>SUM(E15,T15,W15,Z15)</f>
        <v>75131.25</v>
      </c>
      <c r="E14" s="13">
        <f t="shared" si="1"/>
        <v>5362.5</v>
      </c>
      <c r="F14" s="13" t="s">
        <v>52</v>
      </c>
      <c r="G14" s="13">
        <v>1500</v>
      </c>
      <c r="H14" s="13" t="s">
        <v>52</v>
      </c>
      <c r="I14" s="13">
        <v>112.5</v>
      </c>
      <c r="J14" s="13" t="s">
        <v>52</v>
      </c>
      <c r="K14" s="13">
        <v>1875</v>
      </c>
      <c r="L14" s="13" t="s">
        <v>4</v>
      </c>
      <c r="M14" s="13" t="s">
        <v>52</v>
      </c>
      <c r="N14" s="13">
        <v>750</v>
      </c>
      <c r="O14" s="13" t="s">
        <v>51</v>
      </c>
      <c r="P14" s="13" t="s">
        <v>52</v>
      </c>
      <c r="Q14" s="17" t="s">
        <v>4</v>
      </c>
      <c r="R14" s="17" t="s">
        <v>52</v>
      </c>
      <c r="S14" s="14">
        <v>1125</v>
      </c>
      <c r="T14" s="17" t="s">
        <v>50</v>
      </c>
      <c r="U14" s="17" t="s">
        <v>50</v>
      </c>
      <c r="V14" s="17" t="s">
        <v>50</v>
      </c>
      <c r="W14" s="17" t="s">
        <v>50</v>
      </c>
      <c r="X14" s="17" t="s">
        <v>50</v>
      </c>
      <c r="Y14" s="17" t="s">
        <v>50</v>
      </c>
      <c r="Z14" s="17" t="s">
        <v>50</v>
      </c>
    </row>
    <row r="15" spans="2:26" s="1" customFormat="1" ht="12" customHeight="1">
      <c r="B15" s="9"/>
      <c r="C15" s="10" t="s">
        <v>9</v>
      </c>
      <c r="D15" s="13">
        <f>SUM(E16,T16,W16,Z16)</f>
        <v>15262.5</v>
      </c>
      <c r="E15" s="13">
        <f t="shared" si="1"/>
        <v>20940</v>
      </c>
      <c r="F15" s="13" t="s">
        <v>52</v>
      </c>
      <c r="G15" s="13" t="s">
        <v>4</v>
      </c>
      <c r="H15" s="13" t="s">
        <v>52</v>
      </c>
      <c r="I15" s="13">
        <v>187.5</v>
      </c>
      <c r="J15" s="13" t="s">
        <v>52</v>
      </c>
      <c r="K15" s="13" t="s">
        <v>51</v>
      </c>
      <c r="L15" s="13" t="s">
        <v>4</v>
      </c>
      <c r="M15" s="13" t="s">
        <v>52</v>
      </c>
      <c r="N15" s="13">
        <v>127.5</v>
      </c>
      <c r="O15" s="13">
        <v>15750</v>
      </c>
      <c r="P15" s="13" t="s">
        <v>52</v>
      </c>
      <c r="Q15" s="17" t="s">
        <v>4</v>
      </c>
      <c r="R15" s="17" t="s">
        <v>52</v>
      </c>
      <c r="S15" s="14">
        <v>4875</v>
      </c>
      <c r="T15" s="14">
        <f>SUM(U15:V15)</f>
        <v>4417.5</v>
      </c>
      <c r="U15" s="14">
        <v>225</v>
      </c>
      <c r="V15" s="14">
        <v>4192.5</v>
      </c>
      <c r="W15" s="14">
        <f>SUM(X15:Y15)</f>
        <v>12273.75</v>
      </c>
      <c r="X15" s="14">
        <v>487.5</v>
      </c>
      <c r="Y15" s="14">
        <v>11786.25</v>
      </c>
      <c r="Z15" s="14">
        <v>37500</v>
      </c>
    </row>
    <row r="16" spans="2:26" s="1" customFormat="1" ht="12" customHeight="1">
      <c r="B16" s="9"/>
      <c r="C16" s="10" t="s">
        <v>10</v>
      </c>
      <c r="D16" s="11" t="s">
        <v>4</v>
      </c>
      <c r="E16" s="13">
        <f t="shared" si="1"/>
        <v>15262.5</v>
      </c>
      <c r="F16" s="13" t="s">
        <v>52</v>
      </c>
      <c r="G16" s="13">
        <v>450</v>
      </c>
      <c r="H16" s="13" t="s">
        <v>52</v>
      </c>
      <c r="I16" s="13">
        <v>1125</v>
      </c>
      <c r="J16" s="13" t="s">
        <v>52</v>
      </c>
      <c r="K16" s="13">
        <v>6187.5</v>
      </c>
      <c r="L16" s="13" t="s">
        <v>4</v>
      </c>
      <c r="M16" s="13" t="s">
        <v>52</v>
      </c>
      <c r="N16" s="13">
        <v>3750</v>
      </c>
      <c r="O16" s="13" t="s">
        <v>52</v>
      </c>
      <c r="P16" s="13" t="s">
        <v>52</v>
      </c>
      <c r="Q16" s="14">
        <v>3750</v>
      </c>
      <c r="R16" s="17" t="s">
        <v>52</v>
      </c>
      <c r="S16" s="17" t="s">
        <v>52</v>
      </c>
      <c r="T16" s="17" t="s">
        <v>52</v>
      </c>
      <c r="U16" s="17" t="s">
        <v>52</v>
      </c>
      <c r="V16" s="17" t="s">
        <v>52</v>
      </c>
      <c r="W16" s="17" t="s">
        <v>52</v>
      </c>
      <c r="X16" s="17" t="s">
        <v>52</v>
      </c>
      <c r="Y16" s="17" t="s">
        <v>52</v>
      </c>
      <c r="Z16" s="17" t="s">
        <v>4</v>
      </c>
    </row>
    <row r="17" spans="2:26" s="1" customFormat="1" ht="12" customHeight="1">
      <c r="B17" s="9"/>
      <c r="C17" s="10" t="s">
        <v>11</v>
      </c>
      <c r="D17" s="13">
        <f t="shared" si="0"/>
        <v>4721.25</v>
      </c>
      <c r="E17" s="13">
        <f t="shared" si="1"/>
        <v>4721.25</v>
      </c>
      <c r="F17" s="13" t="s">
        <v>52</v>
      </c>
      <c r="G17" s="13">
        <v>75</v>
      </c>
      <c r="H17" s="13" t="s">
        <v>52</v>
      </c>
      <c r="I17" s="13">
        <v>281.25</v>
      </c>
      <c r="J17" s="13" t="s">
        <v>52</v>
      </c>
      <c r="K17" s="13">
        <v>1631.25</v>
      </c>
      <c r="L17" s="13" t="s">
        <v>4</v>
      </c>
      <c r="M17" s="13">
        <v>292.5</v>
      </c>
      <c r="N17" s="13">
        <v>127.5</v>
      </c>
      <c r="O17" s="13">
        <v>93.75</v>
      </c>
      <c r="P17" s="13" t="s">
        <v>52</v>
      </c>
      <c r="Q17" s="14">
        <v>1582.5</v>
      </c>
      <c r="R17" s="17" t="s">
        <v>52</v>
      </c>
      <c r="S17" s="14">
        <v>637.5</v>
      </c>
      <c r="T17" s="17" t="s">
        <v>52</v>
      </c>
      <c r="U17" s="17" t="s">
        <v>52</v>
      </c>
      <c r="V17" s="17" t="s">
        <v>52</v>
      </c>
      <c r="W17" s="17" t="s">
        <v>52</v>
      </c>
      <c r="X17" s="17" t="s">
        <v>52</v>
      </c>
      <c r="Y17" s="17" t="s">
        <v>52</v>
      </c>
      <c r="Z17" s="17" t="s">
        <v>4</v>
      </c>
    </row>
    <row r="18" spans="2:26" s="3" customFormat="1" ht="12" customHeight="1">
      <c r="B18" s="9"/>
      <c r="C18" s="10" t="s">
        <v>12</v>
      </c>
      <c r="D18" s="13">
        <f t="shared" si="0"/>
        <v>3112.5</v>
      </c>
      <c r="E18" s="13">
        <f t="shared" si="1"/>
        <v>3112.5</v>
      </c>
      <c r="F18" s="13" t="s">
        <v>52</v>
      </c>
      <c r="G18" s="13">
        <v>112.5</v>
      </c>
      <c r="H18" s="13" t="s">
        <v>52</v>
      </c>
      <c r="I18" s="13">
        <v>300</v>
      </c>
      <c r="J18" s="13" t="s">
        <v>52</v>
      </c>
      <c r="K18" s="13">
        <v>487.5</v>
      </c>
      <c r="L18" s="13" t="s">
        <v>4</v>
      </c>
      <c r="M18" s="13">
        <v>112.5</v>
      </c>
      <c r="N18" s="13">
        <v>37.5</v>
      </c>
      <c r="O18" s="13">
        <v>75</v>
      </c>
      <c r="P18" s="13" t="s">
        <v>52</v>
      </c>
      <c r="Q18" s="17" t="s">
        <v>52</v>
      </c>
      <c r="R18" s="14">
        <v>1312.5</v>
      </c>
      <c r="S18" s="14">
        <v>675</v>
      </c>
      <c r="T18" s="17" t="s">
        <v>52</v>
      </c>
      <c r="U18" s="17" t="s">
        <v>52</v>
      </c>
      <c r="V18" s="17" t="s">
        <v>52</v>
      </c>
      <c r="W18" s="17" t="s">
        <v>52</v>
      </c>
      <c r="X18" s="17" t="s">
        <v>52</v>
      </c>
      <c r="Y18" s="17" t="s">
        <v>52</v>
      </c>
      <c r="Z18" s="17" t="s">
        <v>4</v>
      </c>
    </row>
    <row r="19" spans="2:26" s="3" customFormat="1" ht="12" customHeight="1">
      <c r="B19" s="9"/>
      <c r="C19" s="10" t="s">
        <v>13</v>
      </c>
      <c r="D19" s="13">
        <f t="shared" si="0"/>
        <v>1106.25</v>
      </c>
      <c r="E19" s="13">
        <f t="shared" si="1"/>
        <v>1083.75</v>
      </c>
      <c r="F19" s="13" t="s">
        <v>52</v>
      </c>
      <c r="G19" s="13" t="s">
        <v>52</v>
      </c>
      <c r="H19" s="13" t="s">
        <v>52</v>
      </c>
      <c r="I19" s="13">
        <v>131.25</v>
      </c>
      <c r="J19" s="13">
        <v>18.75</v>
      </c>
      <c r="K19" s="13">
        <v>127.5</v>
      </c>
      <c r="L19" s="13" t="s">
        <v>4</v>
      </c>
      <c r="M19" s="13" t="s">
        <v>52</v>
      </c>
      <c r="N19" s="13">
        <v>93.75</v>
      </c>
      <c r="O19" s="13">
        <v>150</v>
      </c>
      <c r="P19" s="13">
        <v>56.25</v>
      </c>
      <c r="Q19" s="17" t="s">
        <v>52</v>
      </c>
      <c r="R19" s="17" t="s">
        <v>52</v>
      </c>
      <c r="S19" s="14">
        <v>506.25</v>
      </c>
      <c r="T19" s="14">
        <f>SUM(U19:V19)</f>
        <v>7.5</v>
      </c>
      <c r="U19" s="14">
        <v>7.5</v>
      </c>
      <c r="V19" s="17" t="s">
        <v>52</v>
      </c>
      <c r="W19" s="14">
        <f>SUM(X19:Y19)</f>
        <v>15</v>
      </c>
      <c r="X19" s="14">
        <v>15</v>
      </c>
      <c r="Y19" s="17" t="s">
        <v>52</v>
      </c>
      <c r="Z19" s="17" t="s">
        <v>4</v>
      </c>
    </row>
    <row r="20" spans="2:26" s="1" customFormat="1" ht="12" customHeight="1">
      <c r="B20" s="9"/>
      <c r="C20" s="10" t="s">
        <v>14</v>
      </c>
      <c r="D20" s="13">
        <f t="shared" si="0"/>
        <v>4417.5</v>
      </c>
      <c r="E20" s="13">
        <f t="shared" si="1"/>
        <v>4368.75</v>
      </c>
      <c r="F20" s="13">
        <v>127.5</v>
      </c>
      <c r="G20" s="13">
        <v>131.25</v>
      </c>
      <c r="H20" s="13" t="s">
        <v>52</v>
      </c>
      <c r="I20" s="13">
        <v>363.75</v>
      </c>
      <c r="J20" s="13">
        <v>562.5</v>
      </c>
      <c r="K20" s="13">
        <v>656.25</v>
      </c>
      <c r="L20" s="13" t="s">
        <v>4</v>
      </c>
      <c r="M20" s="13" t="s">
        <v>52</v>
      </c>
      <c r="N20" s="13">
        <v>266.25</v>
      </c>
      <c r="O20" s="13">
        <v>427.5</v>
      </c>
      <c r="P20" s="13">
        <v>131.25</v>
      </c>
      <c r="Q20" s="14">
        <v>412.5</v>
      </c>
      <c r="R20" s="17" t="s">
        <v>52</v>
      </c>
      <c r="S20" s="14">
        <v>1290</v>
      </c>
      <c r="T20" s="14">
        <f>SUM(U20:V20)</f>
        <v>30</v>
      </c>
      <c r="U20" s="14">
        <v>30</v>
      </c>
      <c r="V20" s="17" t="s">
        <v>52</v>
      </c>
      <c r="W20" s="14">
        <f>SUM(X20:Y20)</f>
        <v>18.75</v>
      </c>
      <c r="X20" s="17" t="s">
        <v>52</v>
      </c>
      <c r="Y20" s="14">
        <v>18.75</v>
      </c>
      <c r="Z20" s="17" t="s">
        <v>4</v>
      </c>
    </row>
    <row r="21" spans="2:26" s="1" customFormat="1" ht="12" customHeight="1">
      <c r="B21" s="9"/>
      <c r="C21" s="10" t="s">
        <v>15</v>
      </c>
      <c r="D21" s="13">
        <f t="shared" si="0"/>
        <v>1038.75</v>
      </c>
      <c r="E21" s="13">
        <f t="shared" si="1"/>
        <v>1038.75</v>
      </c>
      <c r="F21" s="13" t="s">
        <v>52</v>
      </c>
      <c r="G21" s="13">
        <v>337.5</v>
      </c>
      <c r="H21" s="13" t="s">
        <v>52</v>
      </c>
      <c r="I21" s="13">
        <v>60</v>
      </c>
      <c r="J21" s="13" t="s">
        <v>52</v>
      </c>
      <c r="K21" s="13">
        <v>446.25</v>
      </c>
      <c r="L21" s="13" t="s">
        <v>4</v>
      </c>
      <c r="M21" s="13">
        <v>18.75</v>
      </c>
      <c r="N21" s="13" t="s">
        <v>52</v>
      </c>
      <c r="O21" s="13" t="s">
        <v>52</v>
      </c>
      <c r="P21" s="13" t="s">
        <v>52</v>
      </c>
      <c r="Q21" s="14">
        <v>56.25</v>
      </c>
      <c r="R21" s="17" t="s">
        <v>52</v>
      </c>
      <c r="S21" s="14">
        <v>120</v>
      </c>
      <c r="T21" s="17" t="s">
        <v>52</v>
      </c>
      <c r="U21" s="17" t="s">
        <v>52</v>
      </c>
      <c r="V21" s="17" t="s">
        <v>52</v>
      </c>
      <c r="W21" s="17" t="s">
        <v>52</v>
      </c>
      <c r="X21" s="17" t="s">
        <v>52</v>
      </c>
      <c r="Y21" s="17" t="s">
        <v>52</v>
      </c>
      <c r="Z21" s="17" t="s">
        <v>4</v>
      </c>
    </row>
    <row r="22" spans="2:26" s="1" customFormat="1" ht="12" customHeight="1">
      <c r="B22" s="9"/>
      <c r="C22" s="10" t="s">
        <v>16</v>
      </c>
      <c r="D22" s="13">
        <f t="shared" si="0"/>
        <v>8535</v>
      </c>
      <c r="E22" s="13">
        <f t="shared" si="1"/>
        <v>8535</v>
      </c>
      <c r="F22" s="13">
        <v>48.75</v>
      </c>
      <c r="G22" s="13">
        <v>18.75</v>
      </c>
      <c r="H22" s="13" t="s">
        <v>52</v>
      </c>
      <c r="I22" s="13">
        <v>356.25</v>
      </c>
      <c r="J22" s="13" t="s">
        <v>52</v>
      </c>
      <c r="K22" s="13">
        <v>3307.5</v>
      </c>
      <c r="L22" s="13" t="s">
        <v>4</v>
      </c>
      <c r="M22" s="13">
        <v>300</v>
      </c>
      <c r="N22" s="13">
        <v>48.75</v>
      </c>
      <c r="O22" s="13">
        <v>18.75</v>
      </c>
      <c r="P22" s="13" t="s">
        <v>52</v>
      </c>
      <c r="Q22" s="14">
        <v>3262.5</v>
      </c>
      <c r="R22" s="14">
        <v>225</v>
      </c>
      <c r="S22" s="14">
        <v>948.75</v>
      </c>
      <c r="T22" s="17" t="s">
        <v>52</v>
      </c>
      <c r="U22" s="17" t="s">
        <v>52</v>
      </c>
      <c r="V22" s="17" t="s">
        <v>52</v>
      </c>
      <c r="W22" s="17" t="s">
        <v>52</v>
      </c>
      <c r="X22" s="17" t="s">
        <v>52</v>
      </c>
      <c r="Y22" s="17" t="s">
        <v>52</v>
      </c>
      <c r="Z22" s="17" t="s">
        <v>4</v>
      </c>
    </row>
    <row r="23" spans="2:26" s="1" customFormat="1" ht="12" customHeight="1">
      <c r="B23" s="9"/>
      <c r="C23" s="10" t="s">
        <v>17</v>
      </c>
      <c r="D23" s="13">
        <f t="shared" si="0"/>
        <v>7211.25</v>
      </c>
      <c r="E23" s="13">
        <f t="shared" si="1"/>
        <v>7211.25</v>
      </c>
      <c r="F23" s="13" t="s">
        <v>52</v>
      </c>
      <c r="G23" s="13">
        <v>4200</v>
      </c>
      <c r="H23" s="13" t="s">
        <v>52</v>
      </c>
      <c r="I23" s="13">
        <v>161.25</v>
      </c>
      <c r="J23" s="13">
        <v>93.75</v>
      </c>
      <c r="K23" s="13">
        <v>993.75</v>
      </c>
      <c r="L23" s="13" t="s">
        <v>4</v>
      </c>
      <c r="M23" s="13">
        <v>37.5</v>
      </c>
      <c r="N23" s="13">
        <v>168.75</v>
      </c>
      <c r="O23" s="13">
        <v>1312.5</v>
      </c>
      <c r="P23" s="13" t="s">
        <v>52</v>
      </c>
      <c r="Q23" s="14">
        <v>75</v>
      </c>
      <c r="R23" s="14">
        <v>18.75</v>
      </c>
      <c r="S23" s="14">
        <v>150</v>
      </c>
      <c r="T23" s="17" t="s">
        <v>52</v>
      </c>
      <c r="U23" s="17" t="s">
        <v>52</v>
      </c>
      <c r="V23" s="17" t="s">
        <v>52</v>
      </c>
      <c r="W23" s="17" t="s">
        <v>52</v>
      </c>
      <c r="X23" s="17" t="s">
        <v>52</v>
      </c>
      <c r="Y23" s="17" t="s">
        <v>52</v>
      </c>
      <c r="Z23" s="17" t="s">
        <v>4</v>
      </c>
    </row>
    <row r="24" spans="2:26" s="1" customFormat="1" ht="12" customHeight="1">
      <c r="B24" s="9"/>
      <c r="C24" s="10" t="s">
        <v>18</v>
      </c>
      <c r="D24" s="13">
        <f t="shared" si="0"/>
        <v>17576.25</v>
      </c>
      <c r="E24" s="13">
        <f t="shared" si="1"/>
        <v>17576.25</v>
      </c>
      <c r="F24" s="13" t="s">
        <v>52</v>
      </c>
      <c r="G24" s="13">
        <v>1897.5</v>
      </c>
      <c r="H24" s="13" t="s">
        <v>52</v>
      </c>
      <c r="I24" s="13">
        <v>1950</v>
      </c>
      <c r="J24" s="13" t="s">
        <v>52</v>
      </c>
      <c r="K24" s="13">
        <v>1387.5</v>
      </c>
      <c r="L24" s="13" t="s">
        <v>4</v>
      </c>
      <c r="M24" s="13">
        <v>487.5</v>
      </c>
      <c r="N24" s="13">
        <v>693.75</v>
      </c>
      <c r="O24" s="13">
        <v>123.75</v>
      </c>
      <c r="P24" s="13" t="s">
        <v>52</v>
      </c>
      <c r="Q24" s="14">
        <v>198.75</v>
      </c>
      <c r="R24" s="14">
        <v>5962.5</v>
      </c>
      <c r="S24" s="14">
        <v>4875</v>
      </c>
      <c r="T24" s="17" t="s">
        <v>52</v>
      </c>
      <c r="U24" s="17" t="s">
        <v>52</v>
      </c>
      <c r="V24" s="17" t="s">
        <v>52</v>
      </c>
      <c r="W24" s="17" t="s">
        <v>52</v>
      </c>
      <c r="X24" s="17" t="s">
        <v>52</v>
      </c>
      <c r="Y24" s="17" t="s">
        <v>52</v>
      </c>
      <c r="Z24" s="17" t="s">
        <v>4</v>
      </c>
    </row>
    <row r="25" spans="2:26" s="3" customFormat="1" ht="12" customHeight="1">
      <c r="B25" s="9"/>
      <c r="C25" s="10" t="s">
        <v>19</v>
      </c>
      <c r="D25" s="13">
        <f t="shared" si="0"/>
        <v>14801.25</v>
      </c>
      <c r="E25" s="13">
        <f t="shared" si="1"/>
        <v>14801.25</v>
      </c>
      <c r="F25" s="13" t="s">
        <v>52</v>
      </c>
      <c r="G25" s="13">
        <v>667.5</v>
      </c>
      <c r="H25" s="13">
        <v>3.75</v>
      </c>
      <c r="I25" s="13">
        <v>56.25</v>
      </c>
      <c r="J25" s="13">
        <v>138.75</v>
      </c>
      <c r="K25" s="14">
        <v>4867.5</v>
      </c>
      <c r="L25" s="13" t="s">
        <v>4</v>
      </c>
      <c r="M25" s="14">
        <v>570</v>
      </c>
      <c r="N25" s="14">
        <v>247.5</v>
      </c>
      <c r="O25" s="13" t="s">
        <v>52</v>
      </c>
      <c r="P25" s="13">
        <v>105</v>
      </c>
      <c r="Q25" s="14">
        <v>1492.5</v>
      </c>
      <c r="R25" s="17" t="s">
        <v>52</v>
      </c>
      <c r="S25" s="14">
        <v>6652.5</v>
      </c>
      <c r="T25" s="17" t="s">
        <v>52</v>
      </c>
      <c r="U25" s="17" t="s">
        <v>52</v>
      </c>
      <c r="V25" s="17" t="s">
        <v>52</v>
      </c>
      <c r="W25" s="17" t="s">
        <v>52</v>
      </c>
      <c r="X25" s="17" t="s">
        <v>52</v>
      </c>
      <c r="Y25" s="17" t="s">
        <v>52</v>
      </c>
      <c r="Z25" s="17" t="s">
        <v>4</v>
      </c>
    </row>
    <row r="26" spans="2:26" s="1" customFormat="1" ht="12" customHeight="1">
      <c r="B26" s="9"/>
      <c r="C26" s="10" t="s">
        <v>20</v>
      </c>
      <c r="D26" s="13">
        <f t="shared" si="0"/>
        <v>4061.25</v>
      </c>
      <c r="E26" s="13">
        <f t="shared" si="1"/>
        <v>4061.25</v>
      </c>
      <c r="F26" s="13" t="s">
        <v>52</v>
      </c>
      <c r="G26" s="13" t="s">
        <v>52</v>
      </c>
      <c r="H26" s="13" t="s">
        <v>52</v>
      </c>
      <c r="I26" s="13">
        <v>11.25</v>
      </c>
      <c r="J26" s="13" t="s">
        <v>4</v>
      </c>
      <c r="K26" s="17">
        <v>1717.5</v>
      </c>
      <c r="L26" s="13" t="s">
        <v>4</v>
      </c>
      <c r="M26" s="17">
        <v>41.25</v>
      </c>
      <c r="N26" s="17" t="s">
        <v>52</v>
      </c>
      <c r="O26" s="13" t="s">
        <v>52</v>
      </c>
      <c r="P26" s="13">
        <v>18.75</v>
      </c>
      <c r="Q26" s="14">
        <v>262.5</v>
      </c>
      <c r="R26" s="17" t="s">
        <v>52</v>
      </c>
      <c r="S26" s="14">
        <v>2010</v>
      </c>
      <c r="T26" s="17" t="s">
        <v>52</v>
      </c>
      <c r="U26" s="17" t="s">
        <v>52</v>
      </c>
      <c r="V26" s="17" t="s">
        <v>52</v>
      </c>
      <c r="W26" s="17" t="s">
        <v>52</v>
      </c>
      <c r="X26" s="17" t="s">
        <v>52</v>
      </c>
      <c r="Y26" s="17" t="s">
        <v>52</v>
      </c>
      <c r="Z26" s="17" t="s">
        <v>4</v>
      </c>
    </row>
    <row r="27" spans="2:26" s="1" customFormat="1" ht="12" customHeight="1">
      <c r="B27" s="9"/>
      <c r="C27" s="10" t="s">
        <v>21</v>
      </c>
      <c r="D27" s="13">
        <f t="shared" si="0"/>
        <v>6918.75</v>
      </c>
      <c r="E27" s="13">
        <f t="shared" si="1"/>
        <v>6840</v>
      </c>
      <c r="F27" s="17">
        <v>281.25</v>
      </c>
      <c r="G27" s="17" t="s">
        <v>52</v>
      </c>
      <c r="H27" s="13" t="s">
        <v>52</v>
      </c>
      <c r="I27" s="17">
        <v>18.75</v>
      </c>
      <c r="J27" s="17" t="s">
        <v>4</v>
      </c>
      <c r="K27" s="17">
        <v>2602.5</v>
      </c>
      <c r="L27" s="17" t="s">
        <v>4</v>
      </c>
      <c r="M27" s="17" t="s">
        <v>52</v>
      </c>
      <c r="N27" s="17">
        <v>97.5</v>
      </c>
      <c r="O27" s="17">
        <v>562.5</v>
      </c>
      <c r="P27" s="17">
        <v>202.5</v>
      </c>
      <c r="Q27" s="17" t="s">
        <v>52</v>
      </c>
      <c r="R27" s="17" t="s">
        <v>52</v>
      </c>
      <c r="S27" s="14">
        <v>3075</v>
      </c>
      <c r="T27" s="14">
        <f>SUM(U27:V27)</f>
        <v>67.5</v>
      </c>
      <c r="U27" s="14">
        <v>67.5</v>
      </c>
      <c r="V27" s="17" t="s">
        <v>52</v>
      </c>
      <c r="W27" s="14">
        <f>SUM(X27:Y27)</f>
        <v>11.25</v>
      </c>
      <c r="X27" s="14">
        <v>11.25</v>
      </c>
      <c r="Y27" s="17" t="s">
        <v>52</v>
      </c>
      <c r="Z27" s="17" t="s">
        <v>4</v>
      </c>
    </row>
    <row r="28" spans="2:26" s="1" customFormat="1" ht="12" customHeight="1">
      <c r="B28" s="9"/>
      <c r="C28" s="10" t="s">
        <v>22</v>
      </c>
      <c r="D28" s="13">
        <f t="shared" si="0"/>
        <v>180</v>
      </c>
      <c r="E28" s="13">
        <f t="shared" si="1"/>
        <v>180</v>
      </c>
      <c r="F28" s="18" t="s">
        <v>52</v>
      </c>
      <c r="G28" s="18" t="s">
        <v>52</v>
      </c>
      <c r="H28" s="17" t="s">
        <v>52</v>
      </c>
      <c r="I28" s="18" t="s">
        <v>52</v>
      </c>
      <c r="J28" s="18" t="s">
        <v>4</v>
      </c>
      <c r="K28" s="18">
        <v>7.5</v>
      </c>
      <c r="L28" s="18" t="s">
        <v>4</v>
      </c>
      <c r="M28" s="18" t="s">
        <v>52</v>
      </c>
      <c r="N28" s="18">
        <v>30</v>
      </c>
      <c r="O28" s="17">
        <v>75</v>
      </c>
      <c r="P28" s="17" t="s">
        <v>52</v>
      </c>
      <c r="Q28" s="17" t="s">
        <v>52</v>
      </c>
      <c r="R28" s="17" t="s">
        <v>52</v>
      </c>
      <c r="S28" s="14">
        <v>67.5</v>
      </c>
      <c r="T28" s="17" t="s">
        <v>52</v>
      </c>
      <c r="U28" s="17" t="s">
        <v>52</v>
      </c>
      <c r="V28" s="17" t="s">
        <v>52</v>
      </c>
      <c r="W28" s="17" t="s">
        <v>52</v>
      </c>
      <c r="X28" s="17" t="s">
        <v>52</v>
      </c>
      <c r="Y28" s="17" t="s">
        <v>52</v>
      </c>
      <c r="Z28" s="17" t="s">
        <v>4</v>
      </c>
    </row>
    <row r="29" spans="2:26" s="1" customFormat="1" ht="12" customHeight="1">
      <c r="B29" s="9"/>
      <c r="C29" s="10" t="s">
        <v>23</v>
      </c>
      <c r="D29" s="13">
        <f t="shared" si="0"/>
        <v>450</v>
      </c>
      <c r="E29" s="13">
        <f t="shared" si="1"/>
        <v>450</v>
      </c>
      <c r="F29" s="18" t="s">
        <v>52</v>
      </c>
      <c r="G29" s="18" t="s">
        <v>52</v>
      </c>
      <c r="H29" s="18" t="s">
        <v>52</v>
      </c>
      <c r="I29" s="18" t="s">
        <v>52</v>
      </c>
      <c r="J29" s="18" t="s">
        <v>4</v>
      </c>
      <c r="K29" s="18">
        <v>150</v>
      </c>
      <c r="L29" s="18" t="s">
        <v>4</v>
      </c>
      <c r="M29" s="18" t="s">
        <v>52</v>
      </c>
      <c r="N29" s="18">
        <v>187.5</v>
      </c>
      <c r="O29" s="17">
        <v>112.5</v>
      </c>
      <c r="P29" s="17" t="s">
        <v>4</v>
      </c>
      <c r="Q29" s="17" t="s">
        <v>4</v>
      </c>
      <c r="R29" s="17" t="s">
        <v>4</v>
      </c>
      <c r="S29" s="17" t="s">
        <v>4</v>
      </c>
      <c r="T29" s="17" t="s">
        <v>4</v>
      </c>
      <c r="U29" s="17" t="s">
        <v>4</v>
      </c>
      <c r="V29" s="17" t="s">
        <v>4</v>
      </c>
      <c r="W29" s="17" t="s">
        <v>4</v>
      </c>
      <c r="X29" s="17" t="s">
        <v>4</v>
      </c>
      <c r="Y29" s="17" t="s">
        <v>4</v>
      </c>
      <c r="Z29" s="17" t="s">
        <v>4</v>
      </c>
    </row>
    <row r="30" spans="2:26" s="1" customFormat="1" ht="12" customHeight="1">
      <c r="B30" s="9"/>
      <c r="C30" s="10" t="s">
        <v>24</v>
      </c>
      <c r="D30" s="13">
        <f t="shared" si="0"/>
        <v>13526.25</v>
      </c>
      <c r="E30" s="13">
        <f t="shared" si="1"/>
        <v>12832.5</v>
      </c>
      <c r="F30" s="17" t="s">
        <v>4</v>
      </c>
      <c r="G30" s="17" t="s">
        <v>4</v>
      </c>
      <c r="H30" s="17" t="s">
        <v>4</v>
      </c>
      <c r="I30" s="17">
        <v>536.25</v>
      </c>
      <c r="J30" s="17" t="s">
        <v>4</v>
      </c>
      <c r="K30" s="17">
        <v>150</v>
      </c>
      <c r="L30" s="17" t="s">
        <v>4</v>
      </c>
      <c r="M30" s="17">
        <v>22.5</v>
      </c>
      <c r="N30" s="17">
        <v>3337.5</v>
      </c>
      <c r="O30" s="17">
        <v>4455</v>
      </c>
      <c r="P30" s="17">
        <v>787.5</v>
      </c>
      <c r="Q30" s="14">
        <v>93.75</v>
      </c>
      <c r="R30" s="14">
        <v>262.5</v>
      </c>
      <c r="S30" s="14">
        <v>3187.5</v>
      </c>
      <c r="T30" s="14">
        <f>SUM(U30:V30)</f>
        <v>300</v>
      </c>
      <c r="U30" s="14">
        <v>225</v>
      </c>
      <c r="V30" s="14">
        <v>75</v>
      </c>
      <c r="W30" s="14">
        <f>SUM(X30:Y30)</f>
        <v>393.75</v>
      </c>
      <c r="X30" s="14">
        <v>243.75</v>
      </c>
      <c r="Y30" s="14">
        <v>150</v>
      </c>
      <c r="Z30" s="17" t="s">
        <v>4</v>
      </c>
    </row>
    <row r="31" spans="1:17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" customHeight="1">
      <c r="A32" s="1"/>
      <c r="B32" s="5" t="s">
        <v>53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28">
    <mergeCell ref="Z3:Z5"/>
    <mergeCell ref="W3:Y3"/>
    <mergeCell ref="W4:W5"/>
    <mergeCell ref="X4:X5"/>
    <mergeCell ref="Y4:Y5"/>
    <mergeCell ref="T3:V3"/>
    <mergeCell ref="T4:T5"/>
    <mergeCell ref="U4:U5"/>
    <mergeCell ref="V4:V5"/>
    <mergeCell ref="Q4:Q5"/>
    <mergeCell ref="R4:R5"/>
    <mergeCell ref="S4:S5"/>
    <mergeCell ref="E3:S3"/>
    <mergeCell ref="P4:P5"/>
    <mergeCell ref="L4:L5"/>
    <mergeCell ref="M4:M5"/>
    <mergeCell ref="N4:N5"/>
    <mergeCell ref="O4:O5"/>
    <mergeCell ref="I4:I5"/>
    <mergeCell ref="B8:C8"/>
    <mergeCell ref="J4:J5"/>
    <mergeCell ref="K4:K5"/>
    <mergeCell ref="E4:E5"/>
    <mergeCell ref="F4:F5"/>
    <mergeCell ref="B6:C6"/>
    <mergeCell ref="B7:C7"/>
    <mergeCell ref="D3:D5"/>
    <mergeCell ref="B3:C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2003-01-24T01:19:01Z</dcterms:modified>
  <cp:category/>
  <cp:version/>
  <cp:contentType/>
  <cp:contentStatus/>
</cp:coreProperties>
</file>