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activeTab="0"/>
  </bookViews>
  <sheets>
    <sheet name="6_主要食料供出状況（１）年度別米供出割当状況" sheetId="1" r:id="rId1"/>
    <sheet name="（２）米の供出成績" sheetId="2" r:id="rId2"/>
    <sheet name="（３）米供出検査成績" sheetId="3" r:id="rId3"/>
  </sheets>
  <definedNames/>
  <calcPr fullCalcOnLoad="1"/>
</workbook>
</file>

<file path=xl/sharedStrings.xml><?xml version="1.0" encoding="utf-8"?>
<sst xmlns="http://schemas.openxmlformats.org/spreadsheetml/2006/main" count="650" uniqueCount="78">
  <si>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</si>
  <si>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</si>
  <si>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</si>
  <si>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</si>
  <si>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</si>
  <si>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</si>
  <si>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</si>
  <si>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</si>
  <si>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</si>
  <si>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</si>
  <si>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</si>
  <si>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</si>
  <si>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</si>
  <si>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</si>
  <si>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</si>
  <si>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</si>
  <si>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</si>
  <si>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</si>
  <si>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昭和23年</t>
  </si>
  <si>
    <t>昭和24年</t>
  </si>
  <si>
    <t>昭和25年</t>
  </si>
  <si>
    <t>昭和26年</t>
  </si>
  <si>
    <t>昭和27年</t>
  </si>
  <si>
    <t>昭和28年</t>
  </si>
  <si>
    <t>6.主要食料供出状況</t>
  </si>
  <si>
    <t>昭和19年</t>
  </si>
  <si>
    <t>昭和20年</t>
  </si>
  <si>
    <t>昭和21年</t>
  </si>
  <si>
    <t>昭和22年</t>
  </si>
  <si>
    <t>石</t>
  </si>
  <si>
    <t>―</t>
  </si>
  <si>
    <t>(註）１．太田市は昭和22年迄新田郡に含む。</t>
  </si>
  <si>
    <t>　　 ２．北群馬郡は昭和24年迄群馬郡に含む。</t>
  </si>
  <si>
    <t>（１）年度別米供出割当状況</t>
  </si>
  <si>
    <t>郡市別　　年次別</t>
  </si>
  <si>
    <t>（農産課）</t>
  </si>
  <si>
    <t>（２）米の供出成績</t>
  </si>
  <si>
    <t>郡市別</t>
  </si>
  <si>
    <t>区　分</t>
  </si>
  <si>
    <t>確保要請量</t>
  </si>
  <si>
    <t>義務割当量</t>
  </si>
  <si>
    <t>超過要請量</t>
  </si>
  <si>
    <t>供出実績</t>
  </si>
  <si>
    <t>確保要請量対</t>
  </si>
  <si>
    <t>供出実績比率</t>
  </si>
  <si>
    <t>％</t>
  </si>
  <si>
    <t>昭和28年米（農産課）</t>
  </si>
  <si>
    <t>6.主要食料供出状況（続）</t>
  </si>
  <si>
    <t>（３）米供出検査成績</t>
  </si>
  <si>
    <t>水稲</t>
  </si>
  <si>
    <t>陸稲</t>
  </si>
  <si>
    <t>１等</t>
  </si>
  <si>
    <t>２等</t>
  </si>
  <si>
    <t>３等</t>
  </si>
  <si>
    <t>４等</t>
  </si>
  <si>
    <t>５等</t>
  </si>
  <si>
    <t>米石換算</t>
  </si>
  <si>
    <t>玄米</t>
  </si>
  <si>
    <t>糯米</t>
  </si>
  <si>
    <t>粳米</t>
  </si>
  <si>
    <t>俵</t>
  </si>
  <si>
    <t>石</t>
  </si>
  <si>
    <t>―</t>
  </si>
  <si>
    <t>―</t>
  </si>
  <si>
    <t>昭和29年6月末　　（群馬食糧事務所）</t>
  </si>
  <si>
    <t>(合格）</t>
  </si>
  <si>
    <t>一等</t>
  </si>
  <si>
    <t>二等</t>
  </si>
  <si>
    <t>普通粳籾</t>
  </si>
  <si>
    <t>不合格</t>
  </si>
  <si>
    <t>合格</t>
  </si>
  <si>
    <t>普通糯籾</t>
  </si>
  <si>
    <t>種子糯籾</t>
  </si>
  <si>
    <t>種子粳籾</t>
  </si>
  <si>
    <t>籾</t>
  </si>
  <si>
    <t>―</t>
  </si>
  <si>
    <t>（続）</t>
  </si>
  <si>
    <t>（註）等外米は５等に含む。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</si>
</sst>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  <numFmt numFmtId="178" formatCode="#,##0.0;&quot;△ &quot;#,##0.0"/>
    <numFmt numFmtId="179" formatCode="#,##0;&quot;△ &quot;#,##0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179" fontId="4" fillId="0" borderId="3" xfId="16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180" fontId="2" fillId="0" borderId="3" xfId="16" applyNumberFormat="1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vertical="center"/>
    </xf>
    <xf numFmtId="38" fontId="2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180" fontId="2" fillId="0" borderId="3" xfId="16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4" fillId="2" borderId="1" xfId="16" applyNumberFormat="1" applyFont="1" applyFill="1" applyBorder="1" applyAlignment="1">
      <alignment horizontal="distributed" vertical="center" wrapText="1"/>
    </xf>
    <xf numFmtId="176" fontId="4" fillId="2" borderId="2" xfId="16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/>
    </xf>
    <xf numFmtId="0" fontId="2" fillId="3" borderId="12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2</xdr:col>
      <xdr:colOff>666750</xdr:colOff>
      <xdr:row>2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38125" y="371475"/>
          <a:ext cx="981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19050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8600" y="352425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19050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8600" y="352425"/>
          <a:ext cx="1028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28575</xdr:rowOff>
    </xdr:from>
    <xdr:to>
      <xdr:col>3</xdr:col>
      <xdr:colOff>9525</xdr:colOff>
      <xdr:row>32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28600" y="4362450"/>
          <a:ext cx="1019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10.00390625" style="1" customWidth="1"/>
    <col min="4" max="5" width="11.125" style="1" bestFit="1" customWidth="1"/>
    <col min="6" max="6" width="11.00390625" style="1" bestFit="1" customWidth="1"/>
    <col min="7" max="7" width="10.75390625" style="1" bestFit="1" customWidth="1"/>
    <col min="8" max="8" width="10.625" style="1" bestFit="1" customWidth="1"/>
    <col min="9" max="9" width="10.50390625" style="1" bestFit="1" customWidth="1"/>
    <col min="10" max="10" width="9.75390625" style="1" bestFit="1" customWidth="1"/>
    <col min="11" max="13" width="10.50390625" style="1" bestFit="1" customWidth="1"/>
    <col min="14" max="16384" width="9.00390625" style="1" customWidth="1"/>
  </cols>
  <sheetData>
    <row r="1" spans="2:7" s="3" customFormat="1" ht="14.25">
      <c r="B1" s="5" t="s">
        <v>24</v>
      </c>
      <c r="C1" s="5"/>
      <c r="D1" s="5"/>
      <c r="E1" s="5"/>
      <c r="F1" s="5"/>
      <c r="G1" s="5"/>
    </row>
    <row r="2" spans="2:9" s="2" customFormat="1" ht="13.5">
      <c r="B2" s="37" t="s">
        <v>33</v>
      </c>
      <c r="I2" s="1" t="s">
        <v>35</v>
      </c>
    </row>
    <row r="3" spans="2:13" ht="23.25" customHeight="1">
      <c r="B3" s="40" t="s">
        <v>34</v>
      </c>
      <c r="C3" s="41"/>
      <c r="D3" s="8" t="s">
        <v>25</v>
      </c>
      <c r="E3" s="8" t="s">
        <v>26</v>
      </c>
      <c r="F3" s="8" t="s">
        <v>27</v>
      </c>
      <c r="G3" s="8" t="s">
        <v>28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pans="2:13" ht="12">
      <c r="B4" s="42"/>
      <c r="C4" s="43"/>
      <c r="D4" s="12" t="s">
        <v>29</v>
      </c>
      <c r="E4" s="12" t="s">
        <v>29</v>
      </c>
      <c r="F4" s="12" t="s">
        <v>29</v>
      </c>
      <c r="G4" s="12" t="s">
        <v>29</v>
      </c>
      <c r="H4" s="12" t="s">
        <v>29</v>
      </c>
      <c r="I4" s="12" t="s">
        <v>29</v>
      </c>
      <c r="J4" s="12" t="s">
        <v>29</v>
      </c>
      <c r="K4" s="12" t="s">
        <v>29</v>
      </c>
      <c r="L4" s="12" t="s">
        <v>29</v>
      </c>
      <c r="M4" s="12" t="s">
        <v>29</v>
      </c>
    </row>
    <row r="5" spans="2:13" s="4" customFormat="1" ht="12">
      <c r="B5" s="38" t="s">
        <v>17</v>
      </c>
      <c r="C5" s="39"/>
      <c r="D5" s="9">
        <f>SUM(D6:D22)</f>
        <v>460000</v>
      </c>
      <c r="E5" s="9">
        <f aca="true" t="shared" si="0" ref="E5:M5">SUM(E6:E22)</f>
        <v>320000</v>
      </c>
      <c r="F5" s="9">
        <f t="shared" si="0"/>
        <v>243800</v>
      </c>
      <c r="G5" s="9">
        <f>SUM(G6:G22)</f>
        <v>240000</v>
      </c>
      <c r="H5" s="9">
        <f t="shared" si="0"/>
        <v>301399</v>
      </c>
      <c r="I5" s="9">
        <f t="shared" si="0"/>
        <v>282700</v>
      </c>
      <c r="J5" s="9">
        <f t="shared" si="0"/>
        <v>323772</v>
      </c>
      <c r="K5" s="9">
        <f t="shared" si="0"/>
        <v>250200</v>
      </c>
      <c r="L5" s="9">
        <f t="shared" si="0"/>
        <v>230000</v>
      </c>
      <c r="M5" s="9">
        <f t="shared" si="0"/>
        <v>88000</v>
      </c>
    </row>
    <row r="6" spans="2:13" ht="12">
      <c r="B6" s="6"/>
      <c r="C6" s="7" t="s">
        <v>0</v>
      </c>
      <c r="D6" s="10">
        <v>3300</v>
      </c>
      <c r="E6" s="10">
        <v>2800</v>
      </c>
      <c r="F6" s="10">
        <v>2180</v>
      </c>
      <c r="G6" s="10">
        <v>2900</v>
      </c>
      <c r="H6" s="10">
        <v>2677</v>
      </c>
      <c r="I6" s="10">
        <v>2450</v>
      </c>
      <c r="J6" s="10">
        <v>2822</v>
      </c>
      <c r="K6" s="10">
        <v>2203</v>
      </c>
      <c r="L6" s="10">
        <v>2152</v>
      </c>
      <c r="M6" s="13">
        <v>829</v>
      </c>
    </row>
    <row r="7" spans="2:13" ht="12">
      <c r="B7" s="6"/>
      <c r="C7" s="7" t="s">
        <v>1</v>
      </c>
      <c r="D7" s="10">
        <v>9100</v>
      </c>
      <c r="E7" s="10">
        <v>8700</v>
      </c>
      <c r="F7" s="10">
        <v>5300</v>
      </c>
      <c r="G7" s="10">
        <v>7000</v>
      </c>
      <c r="H7" s="10">
        <v>7048</v>
      </c>
      <c r="I7" s="10">
        <v>6426</v>
      </c>
      <c r="J7" s="10">
        <v>7851</v>
      </c>
      <c r="K7" s="10">
        <v>8957</v>
      </c>
      <c r="L7" s="10">
        <v>8712</v>
      </c>
      <c r="M7" s="13">
        <v>3345</v>
      </c>
    </row>
    <row r="8" spans="2:13" ht="12">
      <c r="B8" s="6"/>
      <c r="C8" s="7" t="s">
        <v>2</v>
      </c>
      <c r="D8" s="10">
        <v>3400</v>
      </c>
      <c r="E8" s="10">
        <v>2700</v>
      </c>
      <c r="F8" s="10">
        <v>1270</v>
      </c>
      <c r="G8" s="10">
        <v>900</v>
      </c>
      <c r="H8" s="10">
        <v>2711</v>
      </c>
      <c r="I8" s="10">
        <v>1247</v>
      </c>
      <c r="J8" s="10">
        <v>1463</v>
      </c>
      <c r="K8" s="10">
        <v>1197</v>
      </c>
      <c r="L8" s="10">
        <v>1150</v>
      </c>
      <c r="M8" s="13">
        <v>444</v>
      </c>
    </row>
    <row r="9" spans="2:13" ht="12">
      <c r="B9" s="6"/>
      <c r="C9" s="7" t="s">
        <v>3</v>
      </c>
      <c r="D9" s="10">
        <v>4500</v>
      </c>
      <c r="E9" s="10">
        <v>4300</v>
      </c>
      <c r="F9" s="10">
        <v>2610</v>
      </c>
      <c r="G9" s="10">
        <v>2100</v>
      </c>
      <c r="H9" s="10">
        <v>4000</v>
      </c>
      <c r="I9" s="10">
        <v>2707</v>
      </c>
      <c r="J9" s="10">
        <v>3354</v>
      </c>
      <c r="K9" s="10">
        <v>3028</v>
      </c>
      <c r="L9" s="10">
        <v>2952</v>
      </c>
      <c r="M9" s="13">
        <v>1153</v>
      </c>
    </row>
    <row r="10" spans="2:13" ht="12">
      <c r="B10" s="6"/>
      <c r="C10" s="7" t="s">
        <v>4</v>
      </c>
      <c r="D10" s="11" t="s">
        <v>30</v>
      </c>
      <c r="E10" s="11" t="s">
        <v>30</v>
      </c>
      <c r="F10" s="11" t="s">
        <v>30</v>
      </c>
      <c r="G10" s="11" t="s">
        <v>30</v>
      </c>
      <c r="H10" s="10">
        <v>14852</v>
      </c>
      <c r="I10" s="10">
        <v>13486</v>
      </c>
      <c r="J10" s="10">
        <v>15425</v>
      </c>
      <c r="K10" s="10">
        <v>13906</v>
      </c>
      <c r="L10" s="10">
        <v>13566</v>
      </c>
      <c r="M10" s="13">
        <v>5318</v>
      </c>
    </row>
    <row r="11" spans="2:13" ht="12">
      <c r="B11" s="6"/>
      <c r="C11" s="7" t="s">
        <v>5</v>
      </c>
      <c r="D11" s="10">
        <v>64000</v>
      </c>
      <c r="E11" s="10">
        <v>59500</v>
      </c>
      <c r="F11" s="10">
        <v>28780</v>
      </c>
      <c r="G11" s="10">
        <v>28400</v>
      </c>
      <c r="H11" s="10">
        <v>43224</v>
      </c>
      <c r="I11" s="10">
        <v>40417</v>
      </c>
      <c r="J11" s="10">
        <v>53170</v>
      </c>
      <c r="K11" s="10">
        <v>39891</v>
      </c>
      <c r="L11" s="10">
        <v>38235</v>
      </c>
      <c r="M11" s="13">
        <v>14653</v>
      </c>
    </row>
    <row r="12" spans="2:13" ht="12">
      <c r="B12" s="6"/>
      <c r="C12" s="7" t="s">
        <v>6</v>
      </c>
      <c r="D12" s="10">
        <v>57100</v>
      </c>
      <c r="E12" s="10">
        <v>47000</v>
      </c>
      <c r="F12" s="10">
        <v>28150</v>
      </c>
      <c r="G12" s="10">
        <v>31900</v>
      </c>
      <c r="H12" s="10">
        <v>31526</v>
      </c>
      <c r="I12" s="10">
        <v>28754</v>
      </c>
      <c r="J12" s="10">
        <v>31170</v>
      </c>
      <c r="K12" s="10">
        <v>26067</v>
      </c>
      <c r="L12" s="10">
        <v>25758</v>
      </c>
      <c r="M12" s="13">
        <v>9889</v>
      </c>
    </row>
    <row r="13" spans="2:13" ht="12">
      <c r="B13" s="6"/>
      <c r="C13" s="7" t="s">
        <v>7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0">
        <v>3860</v>
      </c>
      <c r="K13" s="10">
        <v>2556</v>
      </c>
      <c r="L13" s="10">
        <v>1402</v>
      </c>
      <c r="M13" s="13">
        <v>535</v>
      </c>
    </row>
    <row r="14" spans="2:13" ht="12">
      <c r="B14" s="6"/>
      <c r="C14" s="7" t="s">
        <v>8</v>
      </c>
      <c r="D14" s="10">
        <v>12600</v>
      </c>
      <c r="E14" s="10">
        <v>12000</v>
      </c>
      <c r="F14" s="10">
        <v>8890</v>
      </c>
      <c r="G14" s="10">
        <v>11000</v>
      </c>
      <c r="H14" s="10">
        <v>7579</v>
      </c>
      <c r="I14" s="10">
        <v>8438</v>
      </c>
      <c r="J14" s="10">
        <v>11007</v>
      </c>
      <c r="K14" s="10">
        <v>7831</v>
      </c>
      <c r="L14" s="10">
        <v>5712</v>
      </c>
      <c r="M14" s="13">
        <v>1885</v>
      </c>
    </row>
    <row r="15" spans="2:13" ht="12">
      <c r="B15" s="6"/>
      <c r="C15" s="7" t="s">
        <v>9</v>
      </c>
      <c r="D15" s="10">
        <v>13300</v>
      </c>
      <c r="E15" s="10">
        <v>12500</v>
      </c>
      <c r="F15" s="10">
        <v>7790</v>
      </c>
      <c r="G15" s="10">
        <v>9200</v>
      </c>
      <c r="H15" s="10">
        <v>5900</v>
      </c>
      <c r="I15" s="10">
        <v>7155</v>
      </c>
      <c r="J15" s="10">
        <v>9276</v>
      </c>
      <c r="K15" s="10">
        <v>6128</v>
      </c>
      <c r="L15" s="10">
        <v>3046</v>
      </c>
      <c r="M15" s="13">
        <v>975</v>
      </c>
    </row>
    <row r="16" spans="2:13" ht="12">
      <c r="B16" s="6"/>
      <c r="C16" s="7" t="s">
        <v>10</v>
      </c>
      <c r="D16" s="10">
        <v>21400</v>
      </c>
      <c r="E16" s="10">
        <v>20000</v>
      </c>
      <c r="F16" s="10">
        <v>9440</v>
      </c>
      <c r="G16" s="10">
        <v>11900</v>
      </c>
      <c r="H16" s="10">
        <v>11418</v>
      </c>
      <c r="I16" s="10">
        <v>12094</v>
      </c>
      <c r="J16" s="10">
        <v>14266</v>
      </c>
      <c r="K16" s="10">
        <v>10328</v>
      </c>
      <c r="L16" s="10">
        <v>7008</v>
      </c>
      <c r="M16" s="13">
        <v>2233</v>
      </c>
    </row>
    <row r="17" spans="2:13" ht="12">
      <c r="B17" s="6"/>
      <c r="C17" s="7" t="s">
        <v>11</v>
      </c>
      <c r="D17" s="10">
        <v>11200</v>
      </c>
      <c r="E17" s="10">
        <v>7500</v>
      </c>
      <c r="F17" s="10">
        <v>8090</v>
      </c>
      <c r="G17" s="10">
        <v>7900</v>
      </c>
      <c r="H17" s="10">
        <v>6385</v>
      </c>
      <c r="I17" s="10">
        <v>6676</v>
      </c>
      <c r="J17" s="10">
        <v>7818</v>
      </c>
      <c r="K17" s="10">
        <v>2054</v>
      </c>
      <c r="L17" s="10">
        <v>834</v>
      </c>
      <c r="M17" s="13">
        <v>87</v>
      </c>
    </row>
    <row r="18" spans="2:13" ht="12">
      <c r="B18" s="6"/>
      <c r="C18" s="7" t="s">
        <v>12</v>
      </c>
      <c r="D18" s="10">
        <v>22300</v>
      </c>
      <c r="E18" s="10">
        <v>14000</v>
      </c>
      <c r="F18" s="10">
        <v>14950</v>
      </c>
      <c r="G18" s="10">
        <v>14600</v>
      </c>
      <c r="H18" s="10">
        <v>12202</v>
      </c>
      <c r="I18" s="10">
        <v>13666</v>
      </c>
      <c r="J18" s="10">
        <v>16908</v>
      </c>
      <c r="K18" s="10">
        <v>5815</v>
      </c>
      <c r="L18" s="10">
        <v>2966</v>
      </c>
      <c r="M18" s="13">
        <v>541</v>
      </c>
    </row>
    <row r="19" spans="2:13" ht="12">
      <c r="B19" s="6"/>
      <c r="C19" s="7" t="s">
        <v>13</v>
      </c>
      <c r="D19" s="10">
        <v>50300</v>
      </c>
      <c r="E19" s="10">
        <v>39000</v>
      </c>
      <c r="F19" s="10">
        <v>20450</v>
      </c>
      <c r="G19" s="10">
        <v>20100</v>
      </c>
      <c r="H19" s="10">
        <v>32811</v>
      </c>
      <c r="I19" s="10">
        <v>29731</v>
      </c>
      <c r="J19" s="10">
        <v>36304</v>
      </c>
      <c r="K19" s="10">
        <v>31918</v>
      </c>
      <c r="L19" s="10">
        <v>31498</v>
      </c>
      <c r="M19" s="13">
        <v>12488</v>
      </c>
    </row>
    <row r="20" spans="2:13" ht="12">
      <c r="B20" s="6"/>
      <c r="C20" s="7" t="s">
        <v>14</v>
      </c>
      <c r="D20" s="10">
        <v>59500</v>
      </c>
      <c r="E20" s="10">
        <v>15500</v>
      </c>
      <c r="F20" s="10">
        <v>37550</v>
      </c>
      <c r="G20" s="10">
        <v>40600</v>
      </c>
      <c r="H20" s="10">
        <v>28057</v>
      </c>
      <c r="I20" s="10">
        <v>26231</v>
      </c>
      <c r="J20" s="10">
        <v>32473</v>
      </c>
      <c r="K20" s="10">
        <v>21363</v>
      </c>
      <c r="L20" s="10">
        <v>21049</v>
      </c>
      <c r="M20" s="13">
        <v>8292</v>
      </c>
    </row>
    <row r="21" spans="2:13" ht="12">
      <c r="B21" s="6"/>
      <c r="C21" s="7" t="s">
        <v>15</v>
      </c>
      <c r="D21" s="10">
        <v>22000</v>
      </c>
      <c r="E21" s="10">
        <v>17500</v>
      </c>
      <c r="F21" s="10">
        <v>10260</v>
      </c>
      <c r="G21" s="10">
        <v>12300</v>
      </c>
      <c r="H21" s="10">
        <v>14641</v>
      </c>
      <c r="I21" s="10">
        <v>13567</v>
      </c>
      <c r="J21" s="10">
        <v>15827</v>
      </c>
      <c r="K21" s="10">
        <v>12882</v>
      </c>
      <c r="L21" s="10">
        <v>11654</v>
      </c>
      <c r="M21" s="13">
        <v>4463</v>
      </c>
    </row>
    <row r="22" spans="2:13" ht="12">
      <c r="B22" s="6"/>
      <c r="C22" s="7" t="s">
        <v>16</v>
      </c>
      <c r="D22" s="10">
        <v>106000</v>
      </c>
      <c r="E22" s="10">
        <v>57000</v>
      </c>
      <c r="F22" s="10">
        <v>58090</v>
      </c>
      <c r="G22" s="10">
        <v>39200</v>
      </c>
      <c r="H22" s="10">
        <v>76368</v>
      </c>
      <c r="I22" s="10">
        <v>69655</v>
      </c>
      <c r="J22" s="10">
        <v>60778</v>
      </c>
      <c r="K22" s="10">
        <v>54076</v>
      </c>
      <c r="L22" s="10">
        <v>52306</v>
      </c>
      <c r="M22" s="13">
        <v>20870</v>
      </c>
    </row>
    <row r="24" ht="12">
      <c r="B24" s="2" t="s">
        <v>31</v>
      </c>
    </row>
    <row r="25" ht="12">
      <c r="B25" s="2" t="s">
        <v>32</v>
      </c>
    </row>
  </sheetData>
  <mergeCells count="3">
    <mergeCell ref="B5:C5"/>
    <mergeCell ref="B3:C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2" width="3.50390625" style="16" customWidth="1"/>
    <col min="3" max="3" width="10.00390625" style="16" customWidth="1"/>
    <col min="4" max="4" width="15.00390625" style="16" customWidth="1"/>
    <col min="5" max="5" width="15.375" style="16" customWidth="1"/>
    <col min="6" max="6" width="14.375" style="16" customWidth="1"/>
    <col min="7" max="7" width="14.875" style="16" customWidth="1"/>
    <col min="8" max="8" width="13.625" style="16" customWidth="1"/>
    <col min="9" max="16384" width="9.00390625" style="16" customWidth="1"/>
  </cols>
  <sheetData>
    <row r="1" spans="2:7" s="14" customFormat="1" ht="14.25">
      <c r="B1" s="5" t="s">
        <v>47</v>
      </c>
      <c r="C1" s="15"/>
      <c r="D1" s="15"/>
      <c r="E1" s="15"/>
      <c r="F1" s="15"/>
      <c r="G1" s="15"/>
    </row>
    <row r="2" spans="2:7" ht="13.5">
      <c r="B2" s="37" t="s">
        <v>36</v>
      </c>
      <c r="G2" s="1" t="s">
        <v>46</v>
      </c>
    </row>
    <row r="3" spans="2:8" s="1" customFormat="1" ht="12" customHeight="1">
      <c r="B3" s="17"/>
      <c r="C3" s="18" t="s">
        <v>38</v>
      </c>
      <c r="D3" s="44" t="s">
        <v>39</v>
      </c>
      <c r="E3" s="44" t="s">
        <v>40</v>
      </c>
      <c r="F3" s="44" t="s">
        <v>41</v>
      </c>
      <c r="G3" s="44" t="s">
        <v>42</v>
      </c>
      <c r="H3" s="27" t="s">
        <v>43</v>
      </c>
    </row>
    <row r="4" spans="2:8" s="1" customFormat="1" ht="12" customHeight="1">
      <c r="B4" s="19" t="s">
        <v>37</v>
      </c>
      <c r="C4" s="20"/>
      <c r="D4" s="45"/>
      <c r="E4" s="45"/>
      <c r="F4" s="45"/>
      <c r="G4" s="45"/>
      <c r="H4" s="28" t="s">
        <v>44</v>
      </c>
    </row>
    <row r="5" spans="2:8" ht="12" customHeight="1">
      <c r="B5" s="42"/>
      <c r="C5" s="43"/>
      <c r="D5" s="22" t="s">
        <v>29</v>
      </c>
      <c r="E5" s="22" t="s">
        <v>29</v>
      </c>
      <c r="F5" s="22" t="s">
        <v>29</v>
      </c>
      <c r="G5" s="22" t="s">
        <v>29</v>
      </c>
      <c r="H5" s="22" t="s">
        <v>45</v>
      </c>
    </row>
    <row r="6" spans="2:8" ht="12" customHeight="1">
      <c r="B6" s="38" t="s">
        <v>17</v>
      </c>
      <c r="C6" s="39"/>
      <c r="D6" s="23">
        <f>SUM(D7:D23)</f>
        <v>105000</v>
      </c>
      <c r="E6" s="23">
        <f>SUM(E7:E23)</f>
        <v>88000</v>
      </c>
      <c r="F6" s="23">
        <f>SUM(F7:F23)</f>
        <v>17000</v>
      </c>
      <c r="G6" s="26">
        <f>SUM(G7:G23)</f>
        <v>106488</v>
      </c>
      <c r="H6" s="21">
        <v>101.4</v>
      </c>
    </row>
    <row r="7" spans="2:8" ht="12" customHeight="1">
      <c r="B7" s="6"/>
      <c r="C7" s="7" t="s">
        <v>0</v>
      </c>
      <c r="D7" s="24">
        <v>989</v>
      </c>
      <c r="E7" s="24">
        <v>829</v>
      </c>
      <c r="F7" s="24">
        <v>160</v>
      </c>
      <c r="G7" s="25">
        <v>989.8</v>
      </c>
      <c r="H7" s="25">
        <v>100.1</v>
      </c>
    </row>
    <row r="8" spans="2:8" ht="12" customHeight="1">
      <c r="B8" s="6"/>
      <c r="C8" s="7" t="s">
        <v>1</v>
      </c>
      <c r="D8" s="24">
        <v>3991</v>
      </c>
      <c r="E8" s="24">
        <v>3345</v>
      </c>
      <c r="F8" s="24">
        <v>646</v>
      </c>
      <c r="G8" s="25">
        <v>3686.6</v>
      </c>
      <c r="H8" s="25">
        <v>92.4</v>
      </c>
    </row>
    <row r="9" spans="2:8" ht="12" customHeight="1">
      <c r="B9" s="6"/>
      <c r="C9" s="7" t="s">
        <v>2</v>
      </c>
      <c r="D9" s="24">
        <v>530</v>
      </c>
      <c r="E9" s="24">
        <v>444</v>
      </c>
      <c r="F9" s="24">
        <v>86</v>
      </c>
      <c r="G9" s="25">
        <v>543.7</v>
      </c>
      <c r="H9" s="25">
        <v>102.6</v>
      </c>
    </row>
    <row r="10" spans="2:8" ht="12" customHeight="1">
      <c r="B10" s="6"/>
      <c r="C10" s="7" t="s">
        <v>3</v>
      </c>
      <c r="D10" s="24">
        <v>1376</v>
      </c>
      <c r="E10" s="24">
        <v>1153</v>
      </c>
      <c r="F10" s="24">
        <v>223</v>
      </c>
      <c r="G10" s="25">
        <v>1336.7</v>
      </c>
      <c r="H10" s="25">
        <v>97.1</v>
      </c>
    </row>
    <row r="11" spans="2:8" ht="12" customHeight="1">
      <c r="B11" s="6"/>
      <c r="C11" s="7" t="s">
        <v>4</v>
      </c>
      <c r="D11" s="24">
        <v>6345</v>
      </c>
      <c r="E11" s="24">
        <v>5318</v>
      </c>
      <c r="F11" s="24">
        <v>1027</v>
      </c>
      <c r="G11" s="25">
        <v>6107.4</v>
      </c>
      <c r="H11" s="25">
        <v>96.3</v>
      </c>
    </row>
    <row r="12" spans="2:8" ht="12" customHeight="1">
      <c r="B12" s="6"/>
      <c r="C12" s="7" t="s">
        <v>5</v>
      </c>
      <c r="D12" s="24">
        <v>17484</v>
      </c>
      <c r="E12" s="24">
        <v>14653</v>
      </c>
      <c r="F12" s="24">
        <v>2831</v>
      </c>
      <c r="G12" s="25">
        <v>18058.6</v>
      </c>
      <c r="H12" s="25">
        <v>103.3</v>
      </c>
    </row>
    <row r="13" spans="2:8" ht="12" customHeight="1">
      <c r="B13" s="6"/>
      <c r="C13" s="7" t="s">
        <v>6</v>
      </c>
      <c r="D13" s="24">
        <v>11799</v>
      </c>
      <c r="E13" s="24">
        <v>9889</v>
      </c>
      <c r="F13" s="24">
        <v>1910</v>
      </c>
      <c r="G13" s="25">
        <v>11483</v>
      </c>
      <c r="H13" s="25">
        <v>97.3</v>
      </c>
    </row>
    <row r="14" spans="2:8" ht="12" customHeight="1">
      <c r="B14" s="6"/>
      <c r="C14" s="7" t="s">
        <v>7</v>
      </c>
      <c r="D14" s="24">
        <v>639</v>
      </c>
      <c r="E14" s="24">
        <v>535</v>
      </c>
      <c r="F14" s="24">
        <v>104</v>
      </c>
      <c r="G14" s="25">
        <v>674</v>
      </c>
      <c r="H14" s="25">
        <v>105.5</v>
      </c>
    </row>
    <row r="15" spans="2:8" ht="12" customHeight="1">
      <c r="B15" s="6"/>
      <c r="C15" s="7" t="s">
        <v>8</v>
      </c>
      <c r="D15" s="24">
        <v>2249</v>
      </c>
      <c r="E15" s="24">
        <v>1885</v>
      </c>
      <c r="F15" s="24">
        <v>364</v>
      </c>
      <c r="G15" s="25">
        <v>2156.8</v>
      </c>
      <c r="H15" s="25">
        <v>95.9</v>
      </c>
    </row>
    <row r="16" spans="2:8" ht="12" customHeight="1">
      <c r="B16" s="6"/>
      <c r="C16" s="7" t="s">
        <v>9</v>
      </c>
      <c r="D16" s="24">
        <v>1163</v>
      </c>
      <c r="E16" s="24">
        <v>975</v>
      </c>
      <c r="F16" s="24">
        <v>188</v>
      </c>
      <c r="G16" s="25">
        <v>1102.6</v>
      </c>
      <c r="H16" s="25">
        <v>94.8</v>
      </c>
    </row>
    <row r="17" spans="2:8" ht="12" customHeight="1">
      <c r="B17" s="6"/>
      <c r="C17" s="7" t="s">
        <v>10</v>
      </c>
      <c r="D17" s="24">
        <v>2664</v>
      </c>
      <c r="E17" s="24">
        <v>2233</v>
      </c>
      <c r="F17" s="24">
        <v>431</v>
      </c>
      <c r="G17" s="25">
        <v>2514.2</v>
      </c>
      <c r="H17" s="25">
        <v>94.4</v>
      </c>
    </row>
    <row r="18" spans="2:8" ht="12" customHeight="1">
      <c r="B18" s="6"/>
      <c r="C18" s="7" t="s">
        <v>11</v>
      </c>
      <c r="D18" s="24">
        <v>104</v>
      </c>
      <c r="E18" s="24">
        <v>87</v>
      </c>
      <c r="F18" s="24">
        <v>17</v>
      </c>
      <c r="G18" s="25">
        <v>107</v>
      </c>
      <c r="H18" s="25">
        <v>102.9</v>
      </c>
    </row>
    <row r="19" spans="2:8" ht="12" customHeight="1">
      <c r="B19" s="6"/>
      <c r="C19" s="7" t="s">
        <v>12</v>
      </c>
      <c r="D19" s="24">
        <v>646</v>
      </c>
      <c r="E19" s="24">
        <v>541</v>
      </c>
      <c r="F19" s="24">
        <v>105</v>
      </c>
      <c r="G19" s="25">
        <v>651.4</v>
      </c>
      <c r="H19" s="25">
        <v>100.8</v>
      </c>
    </row>
    <row r="20" spans="2:8" ht="12" customHeight="1">
      <c r="B20" s="6"/>
      <c r="C20" s="7" t="s">
        <v>13</v>
      </c>
      <c r="D20" s="24">
        <v>14900</v>
      </c>
      <c r="E20" s="24">
        <v>12488</v>
      </c>
      <c r="F20" s="24">
        <v>2412</v>
      </c>
      <c r="G20" s="25">
        <v>15666.6</v>
      </c>
      <c r="H20" s="25">
        <v>105.1</v>
      </c>
    </row>
    <row r="21" spans="2:8" ht="12" customHeight="1">
      <c r="B21" s="6"/>
      <c r="C21" s="7" t="s">
        <v>14</v>
      </c>
      <c r="D21" s="24">
        <v>9894</v>
      </c>
      <c r="E21" s="24">
        <v>8292</v>
      </c>
      <c r="F21" s="24">
        <v>1602</v>
      </c>
      <c r="G21" s="25">
        <v>10312.7</v>
      </c>
      <c r="H21" s="25">
        <v>104.2</v>
      </c>
    </row>
    <row r="22" spans="2:8" ht="12" customHeight="1">
      <c r="B22" s="6"/>
      <c r="C22" s="7" t="s">
        <v>15</v>
      </c>
      <c r="D22" s="24">
        <v>5325</v>
      </c>
      <c r="E22" s="24">
        <v>4463</v>
      </c>
      <c r="F22" s="24">
        <v>862</v>
      </c>
      <c r="G22" s="25">
        <v>5378.6</v>
      </c>
      <c r="H22" s="25">
        <v>101</v>
      </c>
    </row>
    <row r="23" spans="2:8" ht="12" customHeight="1">
      <c r="B23" s="6"/>
      <c r="C23" s="7" t="s">
        <v>16</v>
      </c>
      <c r="D23" s="24">
        <v>24902</v>
      </c>
      <c r="E23" s="24">
        <v>20870</v>
      </c>
      <c r="F23" s="24">
        <v>4032</v>
      </c>
      <c r="G23" s="25">
        <v>25718.3</v>
      </c>
      <c r="H23" s="25">
        <v>103.3</v>
      </c>
    </row>
  </sheetData>
  <mergeCells count="6">
    <mergeCell ref="F3:F4"/>
    <mergeCell ref="G3:G4"/>
    <mergeCell ref="B5:C5"/>
    <mergeCell ref="B6:C6"/>
    <mergeCell ref="D3:D4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G52"/>
  <sheetViews>
    <sheetView showOutlineSymbols="0" workbookViewId="0" topLeftCell="A1">
      <selection activeCell="A1" sqref="A1"/>
    </sheetView>
  </sheetViews>
  <sheetFormatPr defaultColWidth="9.00390625" defaultRowHeight="13.5" outlineLevelRow="1" outlineLevelCol="1"/>
  <cols>
    <col min="1" max="1" width="2.625" style="1" customWidth="1"/>
    <col min="2" max="2" width="4.625" style="1" customWidth="1"/>
    <col min="3" max="4" width="9.00390625" style="1" customWidth="1"/>
    <col min="5" max="5" width="10.75390625" style="1" bestFit="1" customWidth="1"/>
    <col min="6" max="6" width="9.00390625" style="1" customWidth="1"/>
    <col min="7" max="7" width="10.75390625" style="1" bestFit="1" customWidth="1"/>
    <col min="8" max="8" width="9.00390625" style="1" customWidth="1"/>
    <col min="9" max="13" width="9.00390625" style="1" customWidth="1" outlineLevel="1"/>
    <col min="14" max="14" width="9.00390625" style="1" customWidth="1"/>
    <col min="15" max="19" width="9.00390625" style="1" customWidth="1" outlineLevel="1"/>
    <col min="20" max="20" width="9.00390625" style="1" customWidth="1"/>
    <col min="21" max="25" width="9.00390625" style="1" customWidth="1" outlineLevel="1"/>
    <col min="26" max="26" width="9.00390625" style="1" customWidth="1"/>
    <col min="27" max="31" width="9.00390625" style="1" customWidth="1" outlineLevel="1"/>
    <col min="32" max="16384" width="9.00390625" style="1" customWidth="1"/>
  </cols>
  <sheetData>
    <row r="1" spans="2:10" s="14" customFormat="1" ht="14.25">
      <c r="B1" s="5" t="s">
        <v>47</v>
      </c>
      <c r="C1" s="15"/>
      <c r="D1" s="15"/>
      <c r="E1" s="15"/>
      <c r="F1" s="15"/>
      <c r="G1" s="15"/>
      <c r="H1" s="15"/>
      <c r="I1" s="15"/>
      <c r="J1" s="15"/>
    </row>
    <row r="2" spans="2:9" ht="13.5">
      <c r="B2" s="37" t="s">
        <v>48</v>
      </c>
      <c r="I2" s="1" t="s">
        <v>64</v>
      </c>
    </row>
    <row r="3" spans="2:31" ht="12" customHeight="1">
      <c r="B3" s="17"/>
      <c r="C3" s="32"/>
      <c r="D3" s="50" t="s">
        <v>17</v>
      </c>
      <c r="E3" s="44" t="s">
        <v>56</v>
      </c>
      <c r="F3" s="54" t="s">
        <v>57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6"/>
    </row>
    <row r="4" spans="2:31" ht="12">
      <c r="B4" s="29"/>
      <c r="C4" s="30" t="s">
        <v>38</v>
      </c>
      <c r="D4" s="51"/>
      <c r="E4" s="53"/>
      <c r="F4" s="44" t="s">
        <v>17</v>
      </c>
      <c r="G4" s="48" t="s">
        <v>56</v>
      </c>
      <c r="H4" s="46" t="s">
        <v>59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58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:31" ht="12">
      <c r="B5" s="29" t="s">
        <v>37</v>
      </c>
      <c r="C5" s="30"/>
      <c r="D5" s="51"/>
      <c r="E5" s="53" t="s">
        <v>17</v>
      </c>
      <c r="F5" s="53"/>
      <c r="G5" s="49"/>
      <c r="H5" s="46" t="s">
        <v>49</v>
      </c>
      <c r="I5" s="47"/>
      <c r="J5" s="47"/>
      <c r="K5" s="47"/>
      <c r="L5" s="47"/>
      <c r="M5" s="47"/>
      <c r="N5" s="47" t="s">
        <v>50</v>
      </c>
      <c r="O5" s="47"/>
      <c r="P5" s="47"/>
      <c r="Q5" s="47"/>
      <c r="R5" s="47"/>
      <c r="S5" s="47"/>
      <c r="T5" s="47" t="s">
        <v>49</v>
      </c>
      <c r="U5" s="47"/>
      <c r="V5" s="47"/>
      <c r="W5" s="47"/>
      <c r="X5" s="47"/>
      <c r="Y5" s="47"/>
      <c r="Z5" s="47" t="s">
        <v>50</v>
      </c>
      <c r="AA5" s="47"/>
      <c r="AB5" s="47"/>
      <c r="AC5" s="47"/>
      <c r="AD5" s="47"/>
      <c r="AE5" s="47"/>
    </row>
    <row r="6" spans="2:31" ht="12">
      <c r="B6" s="19"/>
      <c r="C6" s="20"/>
      <c r="D6" s="52"/>
      <c r="E6" s="45"/>
      <c r="F6" s="45"/>
      <c r="G6" s="28" t="s">
        <v>17</v>
      </c>
      <c r="H6" s="31" t="s">
        <v>17</v>
      </c>
      <c r="I6" s="8" t="s">
        <v>51</v>
      </c>
      <c r="J6" s="8" t="s">
        <v>52</v>
      </c>
      <c r="K6" s="8" t="s">
        <v>53</v>
      </c>
      <c r="L6" s="8" t="s">
        <v>54</v>
      </c>
      <c r="M6" s="8" t="s">
        <v>55</v>
      </c>
      <c r="N6" s="8" t="s">
        <v>17</v>
      </c>
      <c r="O6" s="8" t="s">
        <v>51</v>
      </c>
      <c r="P6" s="8" t="s">
        <v>52</v>
      </c>
      <c r="Q6" s="8" t="s">
        <v>53</v>
      </c>
      <c r="R6" s="8" t="s">
        <v>54</v>
      </c>
      <c r="S6" s="8" t="s">
        <v>55</v>
      </c>
      <c r="T6" s="8" t="s">
        <v>17</v>
      </c>
      <c r="U6" s="8" t="s">
        <v>51</v>
      </c>
      <c r="V6" s="8" t="s">
        <v>52</v>
      </c>
      <c r="W6" s="8" t="s">
        <v>53</v>
      </c>
      <c r="X6" s="8" t="s">
        <v>54</v>
      </c>
      <c r="Y6" s="8" t="s">
        <v>55</v>
      </c>
      <c r="Z6" s="8" t="s">
        <v>17</v>
      </c>
      <c r="AA6" s="8" t="s">
        <v>51</v>
      </c>
      <c r="AB6" s="8" t="s">
        <v>52</v>
      </c>
      <c r="AC6" s="8" t="s">
        <v>53</v>
      </c>
      <c r="AD6" s="8" t="s">
        <v>54</v>
      </c>
      <c r="AE6" s="8" t="s">
        <v>55</v>
      </c>
    </row>
    <row r="7" spans="2:31" ht="12">
      <c r="B7" s="42"/>
      <c r="C7" s="43"/>
      <c r="D7" s="33" t="s">
        <v>60</v>
      </c>
      <c r="E7" s="33" t="s">
        <v>61</v>
      </c>
      <c r="F7" s="33" t="s">
        <v>60</v>
      </c>
      <c r="G7" s="33" t="s">
        <v>61</v>
      </c>
      <c r="H7" s="33" t="s">
        <v>60</v>
      </c>
      <c r="I7" s="33" t="s">
        <v>60</v>
      </c>
      <c r="J7" s="33" t="s">
        <v>60</v>
      </c>
      <c r="K7" s="33" t="s">
        <v>60</v>
      </c>
      <c r="L7" s="33" t="s">
        <v>60</v>
      </c>
      <c r="M7" s="33" t="s">
        <v>60</v>
      </c>
      <c r="N7" s="33" t="s">
        <v>60</v>
      </c>
      <c r="O7" s="33" t="s">
        <v>60</v>
      </c>
      <c r="P7" s="33" t="s">
        <v>60</v>
      </c>
      <c r="Q7" s="33" t="s">
        <v>60</v>
      </c>
      <c r="R7" s="33" t="s">
        <v>60</v>
      </c>
      <c r="S7" s="33" t="s">
        <v>60</v>
      </c>
      <c r="T7" s="33" t="s">
        <v>60</v>
      </c>
      <c r="U7" s="33" t="s">
        <v>60</v>
      </c>
      <c r="V7" s="33" t="s">
        <v>60</v>
      </c>
      <c r="W7" s="33" t="s">
        <v>60</v>
      </c>
      <c r="X7" s="33" t="s">
        <v>60</v>
      </c>
      <c r="Y7" s="33" t="s">
        <v>60</v>
      </c>
      <c r="Z7" s="33" t="s">
        <v>60</v>
      </c>
      <c r="AA7" s="33" t="s">
        <v>60</v>
      </c>
      <c r="AB7" s="33" t="s">
        <v>60</v>
      </c>
      <c r="AC7" s="33" t="s">
        <v>60</v>
      </c>
      <c r="AD7" s="33" t="s">
        <v>60</v>
      </c>
      <c r="AE7" s="33" t="s">
        <v>60</v>
      </c>
    </row>
    <row r="8" spans="2:31" ht="12">
      <c r="B8" s="38" t="s">
        <v>17</v>
      </c>
      <c r="C8" s="39"/>
      <c r="D8" s="23">
        <f>SUM(D9:D25)</f>
        <v>272769</v>
      </c>
      <c r="E8" s="26">
        <f>SUM(E9:E25)</f>
        <v>107043</v>
      </c>
      <c r="F8" s="23">
        <f>SUM(H8,N8,T8,Z8)</f>
        <v>268875</v>
      </c>
      <c r="G8" s="26">
        <f>SUM(G9:G25)</f>
        <v>106346.00000000001</v>
      </c>
      <c r="H8" s="23">
        <f>SUM(I8:M8)</f>
        <v>176431</v>
      </c>
      <c r="I8" s="34" t="s">
        <v>63</v>
      </c>
      <c r="J8" s="23">
        <f>SUM(J9:J25)</f>
        <v>130</v>
      </c>
      <c r="K8" s="23">
        <f>SUM(K9:K25)</f>
        <v>27592</v>
      </c>
      <c r="L8" s="23">
        <f>SUM(L9:L25)</f>
        <v>111703</v>
      </c>
      <c r="M8" s="23">
        <f>SUM(M9:M25)</f>
        <v>37006</v>
      </c>
      <c r="N8" s="23">
        <f>SUM(O8:S8)</f>
        <v>36733</v>
      </c>
      <c r="O8" s="34" t="s">
        <v>63</v>
      </c>
      <c r="P8" s="23">
        <f>SUM(P9:P25)</f>
        <v>58</v>
      </c>
      <c r="Q8" s="23">
        <f>SUM(Q9:Q25)</f>
        <v>7670</v>
      </c>
      <c r="R8" s="23">
        <f>SUM(R9:R25)</f>
        <v>24601</v>
      </c>
      <c r="S8" s="23">
        <f>SUM(S9:S25)</f>
        <v>4404</v>
      </c>
      <c r="T8" s="23">
        <f>SUM(U8:Y8)</f>
        <v>1305</v>
      </c>
      <c r="U8" s="34" t="s">
        <v>62</v>
      </c>
      <c r="V8" s="34" t="s">
        <v>62</v>
      </c>
      <c r="W8" s="23">
        <f>SUM(W9:W25)</f>
        <v>247</v>
      </c>
      <c r="X8" s="23">
        <f>SUM(X9:X25)</f>
        <v>895</v>
      </c>
      <c r="Y8" s="23">
        <f>SUM(Y9:Y25)</f>
        <v>163</v>
      </c>
      <c r="Z8" s="23">
        <f>SUM(AA8:AE8)</f>
        <v>54406</v>
      </c>
      <c r="AA8" s="34" t="s">
        <v>63</v>
      </c>
      <c r="AB8" s="23">
        <f>SUM(AB9:AB25)</f>
        <v>10</v>
      </c>
      <c r="AC8" s="23">
        <f>SUM(AC9:AC25)</f>
        <v>6791</v>
      </c>
      <c r="AD8" s="23">
        <f>SUM(AD9:AD25)</f>
        <v>40679</v>
      </c>
      <c r="AE8" s="23">
        <f>SUM(AE9:AE25)</f>
        <v>6926</v>
      </c>
    </row>
    <row r="9" spans="2:31" ht="12" outlineLevel="1">
      <c r="B9" s="6"/>
      <c r="C9" s="7" t="s">
        <v>0</v>
      </c>
      <c r="D9" s="23">
        <v>2631</v>
      </c>
      <c r="E9" s="25">
        <v>1027.4</v>
      </c>
      <c r="F9" s="24">
        <f aca="true" t="shared" si="0" ref="F9:F25">SUM(H9,N9,T9,Z9)</f>
        <v>2475</v>
      </c>
      <c r="G9" s="25">
        <v>990</v>
      </c>
      <c r="H9" s="24">
        <f aca="true" t="shared" si="1" ref="H9:H25">SUM(I9:M9)</f>
        <v>2330</v>
      </c>
      <c r="I9" s="33" t="s">
        <v>63</v>
      </c>
      <c r="J9" s="33" t="s">
        <v>62</v>
      </c>
      <c r="K9" s="24">
        <v>146</v>
      </c>
      <c r="L9" s="24">
        <v>1917</v>
      </c>
      <c r="M9" s="24">
        <v>267</v>
      </c>
      <c r="N9" s="24">
        <f aca="true" t="shared" si="2" ref="N9:N25">SUM(O9:S9)</f>
        <v>51</v>
      </c>
      <c r="O9" s="33" t="s">
        <v>63</v>
      </c>
      <c r="P9" s="33" t="s">
        <v>30</v>
      </c>
      <c r="Q9" s="24">
        <v>1</v>
      </c>
      <c r="R9" s="24">
        <v>46</v>
      </c>
      <c r="S9" s="24">
        <v>4</v>
      </c>
      <c r="T9" s="24">
        <f aca="true" t="shared" si="3" ref="T9:T25">SUM(U9:Y9)</f>
        <v>7</v>
      </c>
      <c r="U9" s="33" t="s">
        <v>62</v>
      </c>
      <c r="V9" s="33" t="s">
        <v>62</v>
      </c>
      <c r="W9" s="24">
        <v>1</v>
      </c>
      <c r="X9" s="24">
        <v>6</v>
      </c>
      <c r="Y9" s="33" t="s">
        <v>62</v>
      </c>
      <c r="Z9" s="24">
        <f aca="true" t="shared" si="4" ref="Z9:Z25">SUM(AA9:AE9)</f>
        <v>87</v>
      </c>
      <c r="AA9" s="33" t="s">
        <v>63</v>
      </c>
      <c r="AB9" s="33" t="s">
        <v>63</v>
      </c>
      <c r="AC9" s="24">
        <v>1</v>
      </c>
      <c r="AD9" s="24">
        <v>66</v>
      </c>
      <c r="AE9" s="24">
        <v>20</v>
      </c>
    </row>
    <row r="10" spans="2:31" ht="12" outlineLevel="1">
      <c r="B10" s="6"/>
      <c r="C10" s="7" t="s">
        <v>1</v>
      </c>
      <c r="D10" s="23">
        <v>9220</v>
      </c>
      <c r="E10" s="25">
        <v>3688</v>
      </c>
      <c r="F10" s="24">
        <f t="shared" si="0"/>
        <v>9220</v>
      </c>
      <c r="G10" s="25">
        <v>3688</v>
      </c>
      <c r="H10" s="24">
        <f t="shared" si="1"/>
        <v>8478</v>
      </c>
      <c r="I10" s="33" t="s">
        <v>63</v>
      </c>
      <c r="J10" s="24">
        <v>1</v>
      </c>
      <c r="K10" s="24">
        <v>1293</v>
      </c>
      <c r="L10" s="24">
        <v>5989</v>
      </c>
      <c r="M10" s="24">
        <v>1195</v>
      </c>
      <c r="N10" s="24">
        <f t="shared" si="2"/>
        <v>234</v>
      </c>
      <c r="O10" s="33" t="s">
        <v>63</v>
      </c>
      <c r="P10" s="33" t="s">
        <v>30</v>
      </c>
      <c r="Q10" s="24">
        <v>60</v>
      </c>
      <c r="R10" s="24">
        <v>146</v>
      </c>
      <c r="S10" s="24">
        <v>28</v>
      </c>
      <c r="T10" s="24">
        <f t="shared" si="3"/>
        <v>102</v>
      </c>
      <c r="U10" s="33" t="s">
        <v>62</v>
      </c>
      <c r="V10" s="33" t="s">
        <v>62</v>
      </c>
      <c r="W10" s="24">
        <v>20</v>
      </c>
      <c r="X10" s="24">
        <v>70</v>
      </c>
      <c r="Y10" s="24">
        <v>12</v>
      </c>
      <c r="Z10" s="24">
        <f t="shared" si="4"/>
        <v>406</v>
      </c>
      <c r="AA10" s="33" t="s">
        <v>63</v>
      </c>
      <c r="AB10" s="33" t="s">
        <v>63</v>
      </c>
      <c r="AC10" s="24">
        <v>36</v>
      </c>
      <c r="AD10" s="24">
        <v>252</v>
      </c>
      <c r="AE10" s="24">
        <v>118</v>
      </c>
    </row>
    <row r="11" spans="2:31" ht="12" outlineLevel="1">
      <c r="B11" s="6"/>
      <c r="C11" s="7" t="s">
        <v>2</v>
      </c>
      <c r="D11" s="23">
        <v>1408</v>
      </c>
      <c r="E11" s="25">
        <v>553.4</v>
      </c>
      <c r="F11" s="24">
        <f t="shared" si="0"/>
        <v>1347</v>
      </c>
      <c r="G11" s="25">
        <v>538.8</v>
      </c>
      <c r="H11" s="24">
        <f t="shared" si="1"/>
        <v>1177</v>
      </c>
      <c r="I11" s="33" t="s">
        <v>63</v>
      </c>
      <c r="J11" s="33" t="s">
        <v>63</v>
      </c>
      <c r="K11" s="24">
        <v>181</v>
      </c>
      <c r="L11" s="24">
        <v>900</v>
      </c>
      <c r="M11" s="24">
        <v>96</v>
      </c>
      <c r="N11" s="24">
        <f t="shared" si="2"/>
        <v>80</v>
      </c>
      <c r="O11" s="33" t="s">
        <v>63</v>
      </c>
      <c r="P11" s="24">
        <v>5</v>
      </c>
      <c r="Q11" s="24">
        <v>22</v>
      </c>
      <c r="R11" s="24">
        <v>49</v>
      </c>
      <c r="S11" s="24">
        <v>4</v>
      </c>
      <c r="T11" s="24">
        <f t="shared" si="3"/>
        <v>7</v>
      </c>
      <c r="U11" s="33" t="s">
        <v>63</v>
      </c>
      <c r="V11" s="33" t="s">
        <v>63</v>
      </c>
      <c r="W11" s="33" t="s">
        <v>63</v>
      </c>
      <c r="X11" s="24">
        <v>7</v>
      </c>
      <c r="Y11" s="33" t="s">
        <v>63</v>
      </c>
      <c r="Z11" s="24">
        <f t="shared" si="4"/>
        <v>83</v>
      </c>
      <c r="AA11" s="33" t="s">
        <v>63</v>
      </c>
      <c r="AB11" s="33" t="s">
        <v>63</v>
      </c>
      <c r="AC11" s="24">
        <v>29</v>
      </c>
      <c r="AD11" s="24">
        <v>54</v>
      </c>
      <c r="AE11" s="33" t="s">
        <v>63</v>
      </c>
    </row>
    <row r="12" spans="2:31" ht="12" outlineLevel="1">
      <c r="B12" s="6"/>
      <c r="C12" s="7" t="s">
        <v>3</v>
      </c>
      <c r="D12" s="23">
        <v>3362</v>
      </c>
      <c r="E12" s="25">
        <v>1338.9</v>
      </c>
      <c r="F12" s="24">
        <f t="shared" si="0"/>
        <v>3325</v>
      </c>
      <c r="G12" s="25">
        <v>1330</v>
      </c>
      <c r="H12" s="24">
        <f t="shared" si="1"/>
        <v>1728</v>
      </c>
      <c r="I12" s="33" t="s">
        <v>63</v>
      </c>
      <c r="J12" s="33" t="s">
        <v>63</v>
      </c>
      <c r="K12" s="24">
        <v>380</v>
      </c>
      <c r="L12" s="24">
        <v>1177</v>
      </c>
      <c r="M12" s="24">
        <v>171</v>
      </c>
      <c r="N12" s="24">
        <f t="shared" si="2"/>
        <v>888</v>
      </c>
      <c r="O12" s="33" t="s">
        <v>63</v>
      </c>
      <c r="P12" s="24">
        <v>7</v>
      </c>
      <c r="Q12" s="24">
        <v>211</v>
      </c>
      <c r="R12" s="24">
        <v>596</v>
      </c>
      <c r="S12" s="24">
        <v>74</v>
      </c>
      <c r="T12" s="24">
        <f t="shared" si="3"/>
        <v>15</v>
      </c>
      <c r="U12" s="33" t="s">
        <v>63</v>
      </c>
      <c r="V12" s="33" t="s">
        <v>63</v>
      </c>
      <c r="W12" s="24">
        <v>6</v>
      </c>
      <c r="X12" s="24">
        <v>9</v>
      </c>
      <c r="Y12" s="33" t="s">
        <v>63</v>
      </c>
      <c r="Z12" s="24">
        <f t="shared" si="4"/>
        <v>694</v>
      </c>
      <c r="AA12" s="33" t="s">
        <v>63</v>
      </c>
      <c r="AB12" s="33" t="s">
        <v>63</v>
      </c>
      <c r="AC12" s="24">
        <v>199</v>
      </c>
      <c r="AD12" s="24">
        <v>466</v>
      </c>
      <c r="AE12" s="24">
        <v>29</v>
      </c>
    </row>
    <row r="13" spans="2:31" ht="12" outlineLevel="1">
      <c r="B13" s="6"/>
      <c r="C13" s="7" t="s">
        <v>4</v>
      </c>
      <c r="D13" s="23">
        <v>15421</v>
      </c>
      <c r="E13" s="25">
        <v>6144.7</v>
      </c>
      <c r="F13" s="24">
        <f t="shared" si="0"/>
        <v>15268</v>
      </c>
      <c r="G13" s="25">
        <v>6108</v>
      </c>
      <c r="H13" s="24">
        <f t="shared" si="1"/>
        <v>13669</v>
      </c>
      <c r="I13" s="33" t="s">
        <v>63</v>
      </c>
      <c r="J13" s="24">
        <v>67</v>
      </c>
      <c r="K13" s="24">
        <v>5019</v>
      </c>
      <c r="L13" s="24">
        <v>7099</v>
      </c>
      <c r="M13" s="24">
        <v>1484</v>
      </c>
      <c r="N13" s="24">
        <f t="shared" si="2"/>
        <v>1024</v>
      </c>
      <c r="O13" s="33" t="s">
        <v>63</v>
      </c>
      <c r="P13" s="33" t="s">
        <v>63</v>
      </c>
      <c r="Q13" s="24">
        <v>244</v>
      </c>
      <c r="R13" s="24">
        <v>689</v>
      </c>
      <c r="S13" s="24">
        <v>91</v>
      </c>
      <c r="T13" s="24">
        <f t="shared" si="3"/>
        <v>18</v>
      </c>
      <c r="U13" s="33" t="s">
        <v>63</v>
      </c>
      <c r="V13" s="33" t="s">
        <v>63</v>
      </c>
      <c r="W13" s="24">
        <v>9</v>
      </c>
      <c r="X13" s="24">
        <v>8</v>
      </c>
      <c r="Y13" s="24">
        <v>1</v>
      </c>
      <c r="Z13" s="24">
        <f t="shared" si="4"/>
        <v>557</v>
      </c>
      <c r="AA13" s="33" t="s">
        <v>63</v>
      </c>
      <c r="AB13" s="24">
        <v>6</v>
      </c>
      <c r="AC13" s="24">
        <v>71</v>
      </c>
      <c r="AD13" s="24">
        <v>399</v>
      </c>
      <c r="AE13" s="24">
        <v>81</v>
      </c>
    </row>
    <row r="14" spans="2:31" ht="12" outlineLevel="1">
      <c r="B14" s="6"/>
      <c r="C14" s="7" t="s">
        <v>5</v>
      </c>
      <c r="D14" s="23">
        <v>45385</v>
      </c>
      <c r="E14" s="25">
        <v>18115.1</v>
      </c>
      <c r="F14" s="24">
        <f t="shared" si="0"/>
        <v>45142</v>
      </c>
      <c r="G14" s="25">
        <v>18056.8</v>
      </c>
      <c r="H14" s="24">
        <f t="shared" si="1"/>
        <v>30542</v>
      </c>
      <c r="I14" s="33" t="s">
        <v>63</v>
      </c>
      <c r="J14" s="24">
        <v>4</v>
      </c>
      <c r="K14" s="24">
        <v>5019</v>
      </c>
      <c r="L14" s="24">
        <v>21319</v>
      </c>
      <c r="M14" s="24">
        <v>4200</v>
      </c>
      <c r="N14" s="24">
        <f t="shared" si="2"/>
        <v>5118</v>
      </c>
      <c r="O14" s="33" t="s">
        <v>63</v>
      </c>
      <c r="P14" s="24">
        <v>11</v>
      </c>
      <c r="Q14" s="24">
        <v>740</v>
      </c>
      <c r="R14" s="24">
        <v>3627</v>
      </c>
      <c r="S14" s="24">
        <v>740</v>
      </c>
      <c r="T14" s="24">
        <f t="shared" si="3"/>
        <v>448</v>
      </c>
      <c r="U14" s="33" t="s">
        <v>63</v>
      </c>
      <c r="V14" s="33" t="s">
        <v>63</v>
      </c>
      <c r="W14" s="24">
        <v>124</v>
      </c>
      <c r="X14" s="24">
        <v>283</v>
      </c>
      <c r="Y14" s="24">
        <v>41</v>
      </c>
      <c r="Z14" s="24">
        <f t="shared" si="4"/>
        <v>9034</v>
      </c>
      <c r="AA14" s="33" t="s">
        <v>63</v>
      </c>
      <c r="AB14" s="33" t="s">
        <v>63</v>
      </c>
      <c r="AC14" s="24">
        <v>1081</v>
      </c>
      <c r="AD14" s="24">
        <v>6908</v>
      </c>
      <c r="AE14" s="24">
        <v>1045</v>
      </c>
    </row>
    <row r="15" spans="2:31" ht="12" outlineLevel="1">
      <c r="B15" s="6"/>
      <c r="C15" s="7" t="s">
        <v>6</v>
      </c>
      <c r="D15" s="23">
        <v>28776</v>
      </c>
      <c r="E15" s="25">
        <v>11499.2</v>
      </c>
      <c r="F15" s="24">
        <f t="shared" si="0"/>
        <v>28706</v>
      </c>
      <c r="G15" s="25">
        <v>11482.4</v>
      </c>
      <c r="H15" s="24">
        <f t="shared" si="1"/>
        <v>22550</v>
      </c>
      <c r="I15" s="33" t="s">
        <v>63</v>
      </c>
      <c r="J15" s="24">
        <v>19</v>
      </c>
      <c r="K15" s="24">
        <v>3097</v>
      </c>
      <c r="L15" s="24">
        <v>15311</v>
      </c>
      <c r="M15" s="24">
        <v>4123</v>
      </c>
      <c r="N15" s="24">
        <f t="shared" si="2"/>
        <v>1518</v>
      </c>
      <c r="O15" s="33" t="s">
        <v>63</v>
      </c>
      <c r="P15" s="33" t="s">
        <v>63</v>
      </c>
      <c r="Q15" s="24">
        <v>304</v>
      </c>
      <c r="R15" s="24">
        <v>960</v>
      </c>
      <c r="S15" s="24">
        <v>254</v>
      </c>
      <c r="T15" s="24">
        <f t="shared" si="3"/>
        <v>284</v>
      </c>
      <c r="U15" s="33" t="s">
        <v>63</v>
      </c>
      <c r="V15" s="33" t="s">
        <v>63</v>
      </c>
      <c r="W15" s="24">
        <v>28</v>
      </c>
      <c r="X15" s="24">
        <v>222</v>
      </c>
      <c r="Y15" s="24">
        <v>34</v>
      </c>
      <c r="Z15" s="24">
        <f t="shared" si="4"/>
        <v>4354</v>
      </c>
      <c r="AA15" s="33" t="s">
        <v>63</v>
      </c>
      <c r="AB15" s="33" t="s">
        <v>63</v>
      </c>
      <c r="AC15" s="24">
        <v>351</v>
      </c>
      <c r="AD15" s="24">
        <v>3144</v>
      </c>
      <c r="AE15" s="24">
        <v>859</v>
      </c>
    </row>
    <row r="16" spans="2:31" ht="12" outlineLevel="1">
      <c r="B16" s="6"/>
      <c r="C16" s="7" t="s">
        <v>7</v>
      </c>
      <c r="D16" s="23">
        <v>1780</v>
      </c>
      <c r="E16" s="25">
        <v>695.4</v>
      </c>
      <c r="F16" s="24">
        <f t="shared" si="0"/>
        <v>1676</v>
      </c>
      <c r="G16" s="25">
        <v>670.4</v>
      </c>
      <c r="H16" s="24">
        <f t="shared" si="1"/>
        <v>850</v>
      </c>
      <c r="I16" s="33" t="s">
        <v>63</v>
      </c>
      <c r="J16" s="33" t="s">
        <v>63</v>
      </c>
      <c r="K16" s="24">
        <v>52</v>
      </c>
      <c r="L16" s="24">
        <v>574</v>
      </c>
      <c r="M16" s="24">
        <v>224</v>
      </c>
      <c r="N16" s="24">
        <f t="shared" si="2"/>
        <v>351</v>
      </c>
      <c r="O16" s="33" t="s">
        <v>63</v>
      </c>
      <c r="P16" s="33" t="s">
        <v>63</v>
      </c>
      <c r="Q16" s="24">
        <v>28</v>
      </c>
      <c r="R16" s="24">
        <v>198</v>
      </c>
      <c r="S16" s="24">
        <v>125</v>
      </c>
      <c r="T16" s="24">
        <f t="shared" si="3"/>
        <v>28</v>
      </c>
      <c r="U16" s="33" t="s">
        <v>63</v>
      </c>
      <c r="V16" s="33" t="s">
        <v>63</v>
      </c>
      <c r="W16" s="33" t="s">
        <v>63</v>
      </c>
      <c r="X16" s="24">
        <v>18</v>
      </c>
      <c r="Y16" s="24">
        <v>10</v>
      </c>
      <c r="Z16" s="24">
        <f t="shared" si="4"/>
        <v>447</v>
      </c>
      <c r="AA16" s="33" t="s">
        <v>63</v>
      </c>
      <c r="AB16" s="33" t="s">
        <v>63</v>
      </c>
      <c r="AC16" s="24">
        <v>4</v>
      </c>
      <c r="AD16" s="24">
        <v>248</v>
      </c>
      <c r="AE16" s="24">
        <v>195</v>
      </c>
    </row>
    <row r="17" spans="2:31" ht="12" outlineLevel="1">
      <c r="B17" s="6"/>
      <c r="C17" s="7" t="s">
        <v>8</v>
      </c>
      <c r="D17" s="23">
        <v>5511</v>
      </c>
      <c r="E17" s="25">
        <v>2187</v>
      </c>
      <c r="F17" s="24">
        <f t="shared" si="0"/>
        <v>5402</v>
      </c>
      <c r="G17" s="25">
        <v>2160.8</v>
      </c>
      <c r="H17" s="24">
        <f t="shared" si="1"/>
        <v>3615</v>
      </c>
      <c r="I17" s="33" t="s">
        <v>63</v>
      </c>
      <c r="J17" s="24">
        <v>1</v>
      </c>
      <c r="K17" s="24">
        <v>398</v>
      </c>
      <c r="L17" s="24">
        <v>2197</v>
      </c>
      <c r="M17" s="24">
        <v>1019</v>
      </c>
      <c r="N17" s="24">
        <f t="shared" si="2"/>
        <v>403</v>
      </c>
      <c r="O17" s="33" t="s">
        <v>63</v>
      </c>
      <c r="P17" s="24">
        <v>3</v>
      </c>
      <c r="Q17" s="24">
        <v>46</v>
      </c>
      <c r="R17" s="24">
        <v>238</v>
      </c>
      <c r="S17" s="24">
        <v>116</v>
      </c>
      <c r="T17" s="24">
        <f t="shared" si="3"/>
        <v>20</v>
      </c>
      <c r="U17" s="33" t="s">
        <v>63</v>
      </c>
      <c r="V17" s="33" t="s">
        <v>63</v>
      </c>
      <c r="W17" s="24">
        <v>1</v>
      </c>
      <c r="X17" s="24">
        <v>8</v>
      </c>
      <c r="Y17" s="24">
        <v>11</v>
      </c>
      <c r="Z17" s="24">
        <f t="shared" si="4"/>
        <v>1364</v>
      </c>
      <c r="AA17" s="33" t="s">
        <v>63</v>
      </c>
      <c r="AB17" s="33" t="s">
        <v>63</v>
      </c>
      <c r="AC17" s="24">
        <v>54</v>
      </c>
      <c r="AD17" s="24">
        <v>891</v>
      </c>
      <c r="AE17" s="24">
        <v>419</v>
      </c>
    </row>
    <row r="18" spans="2:31" ht="12" outlineLevel="1">
      <c r="B18" s="6"/>
      <c r="C18" s="7" t="s">
        <v>9</v>
      </c>
      <c r="D18" s="23">
        <v>2785</v>
      </c>
      <c r="E18" s="25">
        <v>1102</v>
      </c>
      <c r="F18" s="24">
        <f t="shared" si="0"/>
        <v>2710</v>
      </c>
      <c r="G18" s="25">
        <v>1084</v>
      </c>
      <c r="H18" s="24">
        <f t="shared" si="1"/>
        <v>2120</v>
      </c>
      <c r="I18" s="33" t="s">
        <v>63</v>
      </c>
      <c r="J18" s="33" t="s">
        <v>63</v>
      </c>
      <c r="K18" s="24">
        <v>300</v>
      </c>
      <c r="L18" s="24">
        <v>1405</v>
      </c>
      <c r="M18" s="24">
        <v>415</v>
      </c>
      <c r="N18" s="24">
        <f t="shared" si="2"/>
        <v>285</v>
      </c>
      <c r="O18" s="33" t="s">
        <v>63</v>
      </c>
      <c r="P18" s="24">
        <v>3</v>
      </c>
      <c r="Q18" s="24">
        <v>80</v>
      </c>
      <c r="R18" s="24">
        <v>172</v>
      </c>
      <c r="S18" s="24">
        <v>30</v>
      </c>
      <c r="T18" s="24">
        <f t="shared" si="3"/>
        <v>9</v>
      </c>
      <c r="U18" s="33" t="s">
        <v>63</v>
      </c>
      <c r="V18" s="33" t="s">
        <v>63</v>
      </c>
      <c r="W18" s="24">
        <v>4</v>
      </c>
      <c r="X18" s="24">
        <v>5</v>
      </c>
      <c r="Y18" s="33" t="s">
        <v>63</v>
      </c>
      <c r="Z18" s="24">
        <f t="shared" si="4"/>
        <v>296</v>
      </c>
      <c r="AA18" s="33" t="s">
        <v>63</v>
      </c>
      <c r="AB18" s="24">
        <v>1</v>
      </c>
      <c r="AC18" s="24">
        <v>51</v>
      </c>
      <c r="AD18" s="24">
        <v>206</v>
      </c>
      <c r="AE18" s="24">
        <v>38</v>
      </c>
    </row>
    <row r="19" spans="2:31" ht="12" outlineLevel="1">
      <c r="B19" s="6"/>
      <c r="C19" s="7" t="s">
        <v>10</v>
      </c>
      <c r="D19" s="23">
        <v>6361</v>
      </c>
      <c r="E19" s="25">
        <v>2512.4</v>
      </c>
      <c r="F19" s="24">
        <f t="shared" si="0"/>
        <v>6171</v>
      </c>
      <c r="G19" s="25">
        <v>2464.4</v>
      </c>
      <c r="H19" s="24">
        <f t="shared" si="1"/>
        <v>4781</v>
      </c>
      <c r="I19" s="33" t="s">
        <v>63</v>
      </c>
      <c r="J19" s="33" t="s">
        <v>63</v>
      </c>
      <c r="K19" s="24">
        <v>412</v>
      </c>
      <c r="L19" s="24">
        <v>3314</v>
      </c>
      <c r="M19" s="24">
        <v>1055</v>
      </c>
      <c r="N19" s="24">
        <f t="shared" si="2"/>
        <v>806</v>
      </c>
      <c r="O19" s="33" t="s">
        <v>63</v>
      </c>
      <c r="P19" s="24">
        <v>1</v>
      </c>
      <c r="Q19" s="24">
        <v>113</v>
      </c>
      <c r="R19" s="24">
        <v>510</v>
      </c>
      <c r="S19" s="24">
        <v>182</v>
      </c>
      <c r="T19" s="24">
        <f t="shared" si="3"/>
        <v>43</v>
      </c>
      <c r="U19" s="33" t="s">
        <v>63</v>
      </c>
      <c r="V19" s="33" t="s">
        <v>63</v>
      </c>
      <c r="W19" s="24">
        <v>7</v>
      </c>
      <c r="X19" s="24">
        <v>34</v>
      </c>
      <c r="Y19" s="24">
        <v>2</v>
      </c>
      <c r="Z19" s="24">
        <f t="shared" si="4"/>
        <v>541</v>
      </c>
      <c r="AA19" s="33" t="s">
        <v>63</v>
      </c>
      <c r="AB19" s="33" t="s">
        <v>63</v>
      </c>
      <c r="AC19" s="24">
        <v>49</v>
      </c>
      <c r="AD19" s="24">
        <v>362</v>
      </c>
      <c r="AE19" s="24">
        <v>130</v>
      </c>
    </row>
    <row r="20" spans="2:31" ht="12" outlineLevel="1">
      <c r="B20" s="6"/>
      <c r="C20" s="7" t="s">
        <v>11</v>
      </c>
      <c r="D20" s="23">
        <v>270</v>
      </c>
      <c r="E20" s="25">
        <v>105.8</v>
      </c>
      <c r="F20" s="24">
        <f t="shared" si="0"/>
        <v>256</v>
      </c>
      <c r="G20" s="25">
        <v>102.4</v>
      </c>
      <c r="H20" s="24">
        <f t="shared" si="1"/>
        <v>224</v>
      </c>
      <c r="I20" s="33" t="s">
        <v>63</v>
      </c>
      <c r="J20" s="33" t="s">
        <v>63</v>
      </c>
      <c r="K20" s="24">
        <v>6</v>
      </c>
      <c r="L20" s="24">
        <v>114</v>
      </c>
      <c r="M20" s="24">
        <v>104</v>
      </c>
      <c r="N20" s="24">
        <f t="shared" si="2"/>
        <v>17</v>
      </c>
      <c r="O20" s="33" t="s">
        <v>63</v>
      </c>
      <c r="P20" s="33" t="s">
        <v>63</v>
      </c>
      <c r="Q20" s="24">
        <v>1</v>
      </c>
      <c r="R20" s="24">
        <v>8</v>
      </c>
      <c r="S20" s="24">
        <v>8</v>
      </c>
      <c r="T20" s="24">
        <f t="shared" si="3"/>
        <v>6</v>
      </c>
      <c r="U20" s="33" t="s">
        <v>63</v>
      </c>
      <c r="V20" s="33" t="s">
        <v>63</v>
      </c>
      <c r="W20" s="33" t="s">
        <v>63</v>
      </c>
      <c r="X20" s="24">
        <v>5</v>
      </c>
      <c r="Y20" s="24">
        <v>1</v>
      </c>
      <c r="Z20" s="24">
        <f t="shared" si="4"/>
        <v>9</v>
      </c>
      <c r="AA20" s="33" t="s">
        <v>63</v>
      </c>
      <c r="AB20" s="33" t="s">
        <v>63</v>
      </c>
      <c r="AC20" s="24">
        <v>1</v>
      </c>
      <c r="AD20" s="24">
        <v>8</v>
      </c>
      <c r="AE20" s="33" t="s">
        <v>63</v>
      </c>
    </row>
    <row r="21" spans="2:31" ht="12" outlineLevel="1">
      <c r="B21" s="6"/>
      <c r="C21" s="7" t="s">
        <v>12</v>
      </c>
      <c r="D21" s="23">
        <v>1691</v>
      </c>
      <c r="E21" s="25">
        <v>652.9</v>
      </c>
      <c r="F21" s="24">
        <f t="shared" si="0"/>
        <v>1544</v>
      </c>
      <c r="G21" s="25">
        <v>617.6</v>
      </c>
      <c r="H21" s="24">
        <f t="shared" si="1"/>
        <v>1501</v>
      </c>
      <c r="I21" s="33" t="s">
        <v>63</v>
      </c>
      <c r="J21" s="24">
        <v>7</v>
      </c>
      <c r="K21" s="24">
        <v>168</v>
      </c>
      <c r="L21" s="24">
        <v>708</v>
      </c>
      <c r="M21" s="24">
        <v>618</v>
      </c>
      <c r="N21" s="24">
        <f t="shared" si="2"/>
        <v>11</v>
      </c>
      <c r="O21" s="33" t="s">
        <v>63</v>
      </c>
      <c r="P21" s="33" t="s">
        <v>63</v>
      </c>
      <c r="Q21" s="24">
        <v>3</v>
      </c>
      <c r="R21" s="24">
        <v>7</v>
      </c>
      <c r="S21" s="24">
        <v>1</v>
      </c>
      <c r="T21" s="24">
        <f t="shared" si="3"/>
        <v>6</v>
      </c>
      <c r="U21" s="33" t="s">
        <v>63</v>
      </c>
      <c r="V21" s="33" t="s">
        <v>63</v>
      </c>
      <c r="W21" s="33" t="s">
        <v>63</v>
      </c>
      <c r="X21" s="24">
        <v>6</v>
      </c>
      <c r="Y21" s="33" t="s">
        <v>63</v>
      </c>
      <c r="Z21" s="24">
        <f t="shared" si="4"/>
        <v>26</v>
      </c>
      <c r="AA21" s="33" t="s">
        <v>63</v>
      </c>
      <c r="AB21" s="33" t="s">
        <v>63</v>
      </c>
      <c r="AC21" s="24">
        <v>7</v>
      </c>
      <c r="AD21" s="24">
        <v>14</v>
      </c>
      <c r="AE21" s="24">
        <v>5</v>
      </c>
    </row>
    <row r="22" spans="2:31" ht="12" outlineLevel="1">
      <c r="B22" s="6"/>
      <c r="C22" s="7" t="s">
        <v>13</v>
      </c>
      <c r="D22" s="23">
        <v>39511</v>
      </c>
      <c r="E22" s="25">
        <v>15745.2</v>
      </c>
      <c r="F22" s="24">
        <f t="shared" si="0"/>
        <v>39146</v>
      </c>
      <c r="G22" s="25">
        <v>15657.6</v>
      </c>
      <c r="H22" s="24">
        <f t="shared" si="1"/>
        <v>29695</v>
      </c>
      <c r="I22" s="33" t="s">
        <v>63</v>
      </c>
      <c r="J22" s="24">
        <v>23</v>
      </c>
      <c r="K22" s="24">
        <v>4120</v>
      </c>
      <c r="L22" s="24">
        <v>20606</v>
      </c>
      <c r="M22" s="24">
        <v>4946</v>
      </c>
      <c r="N22" s="24">
        <f t="shared" si="2"/>
        <v>3668</v>
      </c>
      <c r="O22" s="33" t="s">
        <v>63</v>
      </c>
      <c r="P22" s="24">
        <v>12</v>
      </c>
      <c r="Q22" s="24">
        <v>1007</v>
      </c>
      <c r="R22" s="24">
        <v>2337</v>
      </c>
      <c r="S22" s="24">
        <v>312</v>
      </c>
      <c r="T22" s="24">
        <f t="shared" si="3"/>
        <v>137</v>
      </c>
      <c r="U22" s="33" t="s">
        <v>63</v>
      </c>
      <c r="V22" s="33" t="s">
        <v>63</v>
      </c>
      <c r="W22" s="24">
        <v>30</v>
      </c>
      <c r="X22" s="24">
        <v>99</v>
      </c>
      <c r="Y22" s="24">
        <v>8</v>
      </c>
      <c r="Z22" s="24">
        <f t="shared" si="4"/>
        <v>5646</v>
      </c>
      <c r="AA22" s="33" t="s">
        <v>63</v>
      </c>
      <c r="AB22" s="24">
        <v>3</v>
      </c>
      <c r="AC22" s="24">
        <v>992</v>
      </c>
      <c r="AD22" s="24">
        <v>4236</v>
      </c>
      <c r="AE22" s="24">
        <v>415</v>
      </c>
    </row>
    <row r="23" spans="2:31" ht="12" outlineLevel="1">
      <c r="B23" s="6"/>
      <c r="C23" s="7" t="s">
        <v>14</v>
      </c>
      <c r="D23" s="23">
        <v>29975</v>
      </c>
      <c r="E23" s="25">
        <v>10363.3</v>
      </c>
      <c r="F23" s="24">
        <f t="shared" si="0"/>
        <v>25808</v>
      </c>
      <c r="G23" s="25">
        <v>10323.2</v>
      </c>
      <c r="H23" s="24">
        <f t="shared" si="1"/>
        <v>14200</v>
      </c>
      <c r="I23" s="33" t="s">
        <v>63</v>
      </c>
      <c r="J23" s="24">
        <v>6</v>
      </c>
      <c r="K23" s="24">
        <v>2319</v>
      </c>
      <c r="L23" s="24">
        <v>9519</v>
      </c>
      <c r="M23" s="24">
        <v>2356</v>
      </c>
      <c r="N23" s="24">
        <f t="shared" si="2"/>
        <v>3777</v>
      </c>
      <c r="O23" s="33" t="s">
        <v>63</v>
      </c>
      <c r="P23" s="24">
        <v>12</v>
      </c>
      <c r="Q23" s="24">
        <v>810</v>
      </c>
      <c r="R23" s="24">
        <v>2535</v>
      </c>
      <c r="S23" s="24">
        <v>420</v>
      </c>
      <c r="T23" s="24">
        <f t="shared" si="3"/>
        <v>40</v>
      </c>
      <c r="U23" s="33" t="s">
        <v>63</v>
      </c>
      <c r="V23" s="33" t="s">
        <v>63</v>
      </c>
      <c r="W23" s="24">
        <v>4</v>
      </c>
      <c r="X23" s="24">
        <v>33</v>
      </c>
      <c r="Y23" s="24">
        <v>3</v>
      </c>
      <c r="Z23" s="24">
        <f t="shared" si="4"/>
        <v>7791</v>
      </c>
      <c r="AA23" s="33" t="s">
        <v>63</v>
      </c>
      <c r="AB23" s="33" t="s">
        <v>63</v>
      </c>
      <c r="AC23" s="24">
        <v>1064</v>
      </c>
      <c r="AD23" s="24">
        <v>5721</v>
      </c>
      <c r="AE23" s="24">
        <v>1006</v>
      </c>
    </row>
    <row r="24" spans="2:31" ht="12" outlineLevel="1">
      <c r="B24" s="6"/>
      <c r="C24" s="7" t="s">
        <v>15</v>
      </c>
      <c r="D24" s="23">
        <v>13548</v>
      </c>
      <c r="E24" s="25">
        <v>5394.2</v>
      </c>
      <c r="F24" s="24">
        <f t="shared" si="0"/>
        <v>13392</v>
      </c>
      <c r="G24" s="25">
        <v>5356.8</v>
      </c>
      <c r="H24" s="24">
        <f t="shared" si="1"/>
        <v>11460</v>
      </c>
      <c r="I24" s="33" t="s">
        <v>63</v>
      </c>
      <c r="J24" s="24">
        <v>2</v>
      </c>
      <c r="K24" s="24">
        <v>3099</v>
      </c>
      <c r="L24" s="24">
        <v>6832</v>
      </c>
      <c r="M24" s="24">
        <v>1527</v>
      </c>
      <c r="N24" s="24">
        <f t="shared" si="2"/>
        <v>946</v>
      </c>
      <c r="O24" s="33" t="s">
        <v>63</v>
      </c>
      <c r="P24" s="33" t="s">
        <v>63</v>
      </c>
      <c r="Q24" s="24">
        <v>177</v>
      </c>
      <c r="R24" s="24">
        <v>648</v>
      </c>
      <c r="S24" s="24">
        <v>121</v>
      </c>
      <c r="T24" s="24">
        <f t="shared" si="3"/>
        <v>51</v>
      </c>
      <c r="U24" s="33" t="s">
        <v>63</v>
      </c>
      <c r="V24" s="33" t="s">
        <v>63</v>
      </c>
      <c r="W24" s="24">
        <v>13</v>
      </c>
      <c r="X24" s="24">
        <v>34</v>
      </c>
      <c r="Y24" s="24">
        <v>4</v>
      </c>
      <c r="Z24" s="24">
        <f t="shared" si="4"/>
        <v>935</v>
      </c>
      <c r="AA24" s="33" t="s">
        <v>63</v>
      </c>
      <c r="AB24" s="33" t="s">
        <v>63</v>
      </c>
      <c r="AC24" s="24">
        <v>98</v>
      </c>
      <c r="AD24" s="24">
        <v>719</v>
      </c>
      <c r="AE24" s="24">
        <v>118</v>
      </c>
    </row>
    <row r="25" spans="2:31" ht="12" outlineLevel="1">
      <c r="B25" s="6"/>
      <c r="C25" s="7" t="s">
        <v>16</v>
      </c>
      <c r="D25" s="23">
        <v>65134</v>
      </c>
      <c r="E25" s="25">
        <v>25918.1</v>
      </c>
      <c r="F25" s="24">
        <f t="shared" si="0"/>
        <v>67287</v>
      </c>
      <c r="G25" s="25">
        <v>25714.8</v>
      </c>
      <c r="H25" s="24">
        <f t="shared" si="1"/>
        <v>27511</v>
      </c>
      <c r="I25" s="33" t="s">
        <v>63</v>
      </c>
      <c r="J25" s="33" t="s">
        <v>63</v>
      </c>
      <c r="K25" s="24">
        <v>1583</v>
      </c>
      <c r="L25" s="24">
        <v>12722</v>
      </c>
      <c r="M25" s="24">
        <v>13206</v>
      </c>
      <c r="N25" s="24">
        <f t="shared" si="2"/>
        <v>17556</v>
      </c>
      <c r="O25" s="33" t="s">
        <v>63</v>
      </c>
      <c r="P25" s="24">
        <v>4</v>
      </c>
      <c r="Q25" s="24">
        <v>3823</v>
      </c>
      <c r="R25" s="24">
        <v>11835</v>
      </c>
      <c r="S25" s="24">
        <v>1894</v>
      </c>
      <c r="T25" s="24">
        <f t="shared" si="3"/>
        <v>84</v>
      </c>
      <c r="U25" s="33" t="s">
        <v>63</v>
      </c>
      <c r="V25" s="33" t="s">
        <v>63</v>
      </c>
      <c r="W25" s="33" t="s">
        <v>63</v>
      </c>
      <c r="X25" s="24">
        <v>48</v>
      </c>
      <c r="Y25" s="24">
        <v>36</v>
      </c>
      <c r="Z25" s="24">
        <f t="shared" si="4"/>
        <v>22136</v>
      </c>
      <c r="AA25" s="33" t="s">
        <v>63</v>
      </c>
      <c r="AB25" s="33" t="s">
        <v>63</v>
      </c>
      <c r="AC25" s="24">
        <v>2703</v>
      </c>
      <c r="AD25" s="24">
        <v>16985</v>
      </c>
      <c r="AE25" s="24">
        <v>2448</v>
      </c>
    </row>
    <row r="27" ht="12">
      <c r="B27" s="2" t="s">
        <v>77</v>
      </c>
    </row>
    <row r="28" ht="12">
      <c r="C28" s="1" t="s">
        <v>76</v>
      </c>
    </row>
    <row r="29" spans="2:33" ht="12" customHeight="1">
      <c r="B29" s="17"/>
      <c r="C29" s="32"/>
      <c r="D29" s="61" t="s">
        <v>74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</row>
    <row r="30" spans="2:33" ht="12" customHeight="1">
      <c r="B30" s="29"/>
      <c r="C30" s="30" t="s">
        <v>38</v>
      </c>
      <c r="D30" s="58" t="s">
        <v>17</v>
      </c>
      <c r="E30" s="48" t="s">
        <v>56</v>
      </c>
      <c r="F30" s="54" t="s">
        <v>68</v>
      </c>
      <c r="G30" s="55"/>
      <c r="H30" s="55"/>
      <c r="I30" s="55"/>
      <c r="J30" s="55"/>
      <c r="K30" s="55"/>
      <c r="L30" s="46"/>
      <c r="M30" s="54" t="s">
        <v>71</v>
      </c>
      <c r="N30" s="55"/>
      <c r="O30" s="55"/>
      <c r="P30" s="55"/>
      <c r="Q30" s="55"/>
      <c r="R30" s="55"/>
      <c r="S30" s="46"/>
      <c r="T30" s="54" t="s">
        <v>73</v>
      </c>
      <c r="U30" s="55"/>
      <c r="V30" s="55"/>
      <c r="W30" s="55"/>
      <c r="X30" s="55"/>
      <c r="Y30" s="55"/>
      <c r="Z30" s="46"/>
      <c r="AA30" s="54" t="s">
        <v>72</v>
      </c>
      <c r="AB30" s="55"/>
      <c r="AC30" s="55"/>
      <c r="AD30" s="55"/>
      <c r="AE30" s="55"/>
      <c r="AF30" s="55"/>
      <c r="AG30" s="46"/>
    </row>
    <row r="31" spans="2:33" ht="12" customHeight="1">
      <c r="B31" s="29" t="s">
        <v>37</v>
      </c>
      <c r="C31" s="30"/>
      <c r="D31" s="59"/>
      <c r="E31" s="49"/>
      <c r="F31" s="44" t="s">
        <v>17</v>
      </c>
      <c r="G31" s="54" t="s">
        <v>49</v>
      </c>
      <c r="H31" s="55"/>
      <c r="I31" s="46"/>
      <c r="J31" s="54" t="s">
        <v>50</v>
      </c>
      <c r="K31" s="55"/>
      <c r="L31" s="46"/>
      <c r="M31" s="44" t="s">
        <v>17</v>
      </c>
      <c r="N31" s="54" t="s">
        <v>49</v>
      </c>
      <c r="O31" s="55"/>
      <c r="P31" s="46"/>
      <c r="Q31" s="54" t="s">
        <v>50</v>
      </c>
      <c r="R31" s="55"/>
      <c r="S31" s="46"/>
      <c r="T31" s="44" t="s">
        <v>17</v>
      </c>
      <c r="U31" s="54" t="s">
        <v>49</v>
      </c>
      <c r="V31" s="55"/>
      <c r="W31" s="46"/>
      <c r="X31" s="54" t="s">
        <v>50</v>
      </c>
      <c r="Y31" s="55"/>
      <c r="Z31" s="46"/>
      <c r="AA31" s="44" t="s">
        <v>17</v>
      </c>
      <c r="AB31" s="54" t="s">
        <v>49</v>
      </c>
      <c r="AC31" s="55"/>
      <c r="AD31" s="46"/>
      <c r="AE31" s="54" t="s">
        <v>50</v>
      </c>
      <c r="AF31" s="55"/>
      <c r="AG31" s="46"/>
    </row>
    <row r="32" spans="2:33" ht="12" customHeight="1">
      <c r="B32" s="29"/>
      <c r="C32" s="35"/>
      <c r="D32" s="59"/>
      <c r="E32" s="53" t="s">
        <v>17</v>
      </c>
      <c r="F32" s="53"/>
      <c r="G32" s="44" t="s">
        <v>17</v>
      </c>
      <c r="H32" s="27" t="s">
        <v>65</v>
      </c>
      <c r="I32" s="44" t="s">
        <v>67</v>
      </c>
      <c r="J32" s="44" t="s">
        <v>17</v>
      </c>
      <c r="K32" s="27" t="s">
        <v>65</v>
      </c>
      <c r="L32" s="44" t="s">
        <v>67</v>
      </c>
      <c r="M32" s="53"/>
      <c r="N32" s="44" t="s">
        <v>17</v>
      </c>
      <c r="O32" s="27" t="s">
        <v>65</v>
      </c>
      <c r="P32" s="44" t="s">
        <v>67</v>
      </c>
      <c r="Q32" s="44" t="s">
        <v>17</v>
      </c>
      <c r="R32" s="44" t="s">
        <v>70</v>
      </c>
      <c r="S32" s="44" t="s">
        <v>69</v>
      </c>
      <c r="T32" s="53"/>
      <c r="U32" s="44" t="s">
        <v>17</v>
      </c>
      <c r="V32" s="27" t="s">
        <v>65</v>
      </c>
      <c r="W32" s="44" t="s">
        <v>67</v>
      </c>
      <c r="X32" s="44" t="s">
        <v>17</v>
      </c>
      <c r="Y32" s="44" t="s">
        <v>70</v>
      </c>
      <c r="Z32" s="44" t="s">
        <v>69</v>
      </c>
      <c r="AA32" s="53"/>
      <c r="AB32" s="44" t="s">
        <v>17</v>
      </c>
      <c r="AC32" s="27" t="s">
        <v>65</v>
      </c>
      <c r="AD32" s="44" t="s">
        <v>67</v>
      </c>
      <c r="AE32" s="44" t="s">
        <v>17</v>
      </c>
      <c r="AF32" s="44" t="s">
        <v>70</v>
      </c>
      <c r="AG32" s="44" t="s">
        <v>69</v>
      </c>
    </row>
    <row r="33" spans="2:33" ht="12" customHeight="1">
      <c r="B33" s="19"/>
      <c r="C33" s="20"/>
      <c r="D33" s="60"/>
      <c r="E33" s="45"/>
      <c r="F33" s="45"/>
      <c r="G33" s="45"/>
      <c r="H33" s="28" t="s">
        <v>66</v>
      </c>
      <c r="I33" s="45"/>
      <c r="J33" s="45"/>
      <c r="K33" s="28" t="s">
        <v>66</v>
      </c>
      <c r="L33" s="45"/>
      <c r="M33" s="45"/>
      <c r="N33" s="45"/>
      <c r="O33" s="28" t="s">
        <v>66</v>
      </c>
      <c r="P33" s="45"/>
      <c r="Q33" s="45"/>
      <c r="R33" s="45"/>
      <c r="S33" s="45"/>
      <c r="T33" s="45"/>
      <c r="U33" s="45"/>
      <c r="V33" s="28" t="s">
        <v>66</v>
      </c>
      <c r="W33" s="45"/>
      <c r="X33" s="45"/>
      <c r="Y33" s="45"/>
      <c r="Z33" s="45"/>
      <c r="AA33" s="45"/>
      <c r="AB33" s="45"/>
      <c r="AC33" s="28" t="s">
        <v>66</v>
      </c>
      <c r="AD33" s="45"/>
      <c r="AE33" s="45"/>
      <c r="AF33" s="45"/>
      <c r="AG33" s="45"/>
    </row>
    <row r="34" spans="2:33" ht="12" customHeight="1">
      <c r="B34" s="56"/>
      <c r="C34" s="57"/>
      <c r="D34" s="33" t="s">
        <v>60</v>
      </c>
      <c r="E34" s="33" t="s">
        <v>61</v>
      </c>
      <c r="F34" s="33" t="s">
        <v>60</v>
      </c>
      <c r="G34" s="33" t="s">
        <v>60</v>
      </c>
      <c r="H34" s="33" t="s">
        <v>60</v>
      </c>
      <c r="I34" s="33" t="s">
        <v>60</v>
      </c>
      <c r="J34" s="33" t="s">
        <v>60</v>
      </c>
      <c r="K34" s="33" t="s">
        <v>60</v>
      </c>
      <c r="L34" s="33" t="s">
        <v>60</v>
      </c>
      <c r="M34" s="33" t="s">
        <v>60</v>
      </c>
      <c r="N34" s="33" t="s">
        <v>60</v>
      </c>
      <c r="O34" s="33" t="s">
        <v>60</v>
      </c>
      <c r="P34" s="33" t="s">
        <v>60</v>
      </c>
      <c r="Q34" s="33" t="s">
        <v>60</v>
      </c>
      <c r="R34" s="33" t="s">
        <v>60</v>
      </c>
      <c r="S34" s="33" t="s">
        <v>60</v>
      </c>
      <c r="T34" s="33" t="s">
        <v>60</v>
      </c>
      <c r="U34" s="33" t="s">
        <v>60</v>
      </c>
      <c r="V34" s="33" t="s">
        <v>60</v>
      </c>
      <c r="W34" s="33" t="s">
        <v>60</v>
      </c>
      <c r="X34" s="33" t="s">
        <v>60</v>
      </c>
      <c r="Y34" s="33" t="s">
        <v>60</v>
      </c>
      <c r="Z34" s="33" t="s">
        <v>60</v>
      </c>
      <c r="AA34" s="33" t="s">
        <v>60</v>
      </c>
      <c r="AB34" s="33" t="s">
        <v>60</v>
      </c>
      <c r="AC34" s="33" t="s">
        <v>60</v>
      </c>
      <c r="AD34" s="33" t="s">
        <v>60</v>
      </c>
      <c r="AE34" s="33" t="s">
        <v>60</v>
      </c>
      <c r="AF34" s="33" t="s">
        <v>60</v>
      </c>
      <c r="AG34" s="33" t="s">
        <v>60</v>
      </c>
    </row>
    <row r="35" spans="2:33" ht="12" customHeight="1">
      <c r="B35" s="38" t="s">
        <v>17</v>
      </c>
      <c r="C35" s="39"/>
      <c r="D35" s="23">
        <f>SUM(F35,J35,M35,Q35,U35,AA35)</f>
        <v>2698</v>
      </c>
      <c r="E35" s="26">
        <f>SUM(E36:E52)</f>
        <v>697</v>
      </c>
      <c r="F35" s="23">
        <f>SUM(G35,J35)</f>
        <v>878</v>
      </c>
      <c r="G35" s="23">
        <f>SUM(H35:I35)</f>
        <v>814</v>
      </c>
      <c r="H35" s="23">
        <f>SUM(H36:H52)</f>
        <v>141</v>
      </c>
      <c r="I35" s="23">
        <f>SUM(I36:I52)</f>
        <v>673</v>
      </c>
      <c r="J35" s="23">
        <f>SUM(K35:L35)</f>
        <v>64</v>
      </c>
      <c r="K35" s="23">
        <f>SUM(K36:K52)</f>
        <v>15</v>
      </c>
      <c r="L35" s="23">
        <f>SUM(L36:L52)</f>
        <v>49</v>
      </c>
      <c r="M35" s="23">
        <f>SUM(N35,Q35)</f>
        <v>104</v>
      </c>
      <c r="N35" s="23">
        <f>SUM(O35:P35)</f>
        <v>36</v>
      </c>
      <c r="O35" s="23">
        <f>SUM(O36:O52)</f>
        <v>28</v>
      </c>
      <c r="P35" s="23">
        <f>SUM(P36:P52)</f>
        <v>8</v>
      </c>
      <c r="Q35" s="23">
        <f>SUM(R35:S35)</f>
        <v>68</v>
      </c>
      <c r="R35" s="23">
        <f>SUM(R36:R52)</f>
        <v>8</v>
      </c>
      <c r="S35" s="23">
        <f>SUM(S36:S52)</f>
        <v>60</v>
      </c>
      <c r="T35" s="23">
        <f>SUM(U35,X35)</f>
        <v>1610</v>
      </c>
      <c r="U35" s="23">
        <f>SUM(V35:W35)</f>
        <v>1264</v>
      </c>
      <c r="V35" s="23">
        <f>SUM(V36:V52)</f>
        <v>1258</v>
      </c>
      <c r="W35" s="23">
        <f>SUM(W36:W52)</f>
        <v>6</v>
      </c>
      <c r="X35" s="23">
        <f>SUM(Y35:Z35)</f>
        <v>346</v>
      </c>
      <c r="Y35" s="23">
        <f>SUM(Y36:Y52)</f>
        <v>346</v>
      </c>
      <c r="Z35" s="34" t="s">
        <v>75</v>
      </c>
      <c r="AA35" s="23">
        <f>SUM(AB35,AE35)</f>
        <v>320</v>
      </c>
      <c r="AB35" s="23">
        <f>SUM(AC35:AD35)</f>
        <v>100</v>
      </c>
      <c r="AC35" s="23">
        <f>SUM(AC36:AC52)</f>
        <v>100</v>
      </c>
      <c r="AD35" s="34" t="s">
        <v>75</v>
      </c>
      <c r="AE35" s="23">
        <f>SUM(AF35:AG35)</f>
        <v>220</v>
      </c>
      <c r="AF35" s="23">
        <f>SUM(AF36:AF52)</f>
        <v>220</v>
      </c>
      <c r="AG35" s="34" t="s">
        <v>75</v>
      </c>
    </row>
    <row r="36" spans="2:33" ht="12" customHeight="1" outlineLevel="1">
      <c r="B36" s="6"/>
      <c r="C36" s="7" t="s">
        <v>0</v>
      </c>
      <c r="D36" s="23">
        <f aca="true" t="shared" si="5" ref="D36:D52">SUM(F36,J36,M36,Q36,U36,AA36)</f>
        <v>142</v>
      </c>
      <c r="E36" s="25">
        <v>37.4</v>
      </c>
      <c r="F36" s="24">
        <f aca="true" t="shared" si="6" ref="F36:F52">SUM(G36,J36)</f>
        <v>71</v>
      </c>
      <c r="G36" s="24">
        <f aca="true" t="shared" si="7" ref="G36:G52">SUM(H36:I36)</f>
        <v>71</v>
      </c>
      <c r="H36" s="33" t="s">
        <v>75</v>
      </c>
      <c r="I36" s="24">
        <v>71</v>
      </c>
      <c r="J36" s="33" t="s">
        <v>75</v>
      </c>
      <c r="K36" s="33" t="s">
        <v>75</v>
      </c>
      <c r="L36" s="33" t="s">
        <v>75</v>
      </c>
      <c r="M36" s="24">
        <f aca="true" t="shared" si="8" ref="M36:M52">SUM(N36,Q36)</f>
        <v>2</v>
      </c>
      <c r="N36" s="24">
        <f aca="true" t="shared" si="9" ref="N36:N51">SUM(O36:P36)</f>
        <v>2</v>
      </c>
      <c r="O36" s="24">
        <v>2</v>
      </c>
      <c r="P36" s="33" t="s">
        <v>75</v>
      </c>
      <c r="Q36" s="33" t="s">
        <v>75</v>
      </c>
      <c r="R36" s="33" t="s">
        <v>75</v>
      </c>
      <c r="S36" s="33" t="s">
        <v>75</v>
      </c>
      <c r="T36" s="24">
        <f aca="true" t="shared" si="10" ref="T36:T52">SUM(U36,X36)</f>
        <v>70</v>
      </c>
      <c r="U36" s="24">
        <f aca="true" t="shared" si="11" ref="U36:U52">SUM(V36:W36)</f>
        <v>56</v>
      </c>
      <c r="V36" s="24">
        <v>56</v>
      </c>
      <c r="W36" s="33" t="s">
        <v>75</v>
      </c>
      <c r="X36" s="24">
        <f aca="true" t="shared" si="12" ref="X36:X52">SUM(Y36:Z36)</f>
        <v>14</v>
      </c>
      <c r="Y36" s="24">
        <v>14</v>
      </c>
      <c r="Z36" s="33" t="s">
        <v>75</v>
      </c>
      <c r="AA36" s="24">
        <f aca="true" t="shared" si="13" ref="AA36:AA52">SUM(AB36,AE36)</f>
        <v>13</v>
      </c>
      <c r="AB36" s="24">
        <f aca="true" t="shared" si="14" ref="AB36:AB52">SUM(AC36:AD36)</f>
        <v>10</v>
      </c>
      <c r="AC36" s="24">
        <v>10</v>
      </c>
      <c r="AD36" s="33" t="s">
        <v>75</v>
      </c>
      <c r="AE36" s="24">
        <f aca="true" t="shared" si="15" ref="AE36:AE52">SUM(AF36:AG36)</f>
        <v>3</v>
      </c>
      <c r="AF36" s="24">
        <v>3</v>
      </c>
      <c r="AG36" s="33" t="s">
        <v>75</v>
      </c>
    </row>
    <row r="37" spans="2:33" ht="12" customHeight="1" outlineLevel="1">
      <c r="B37" s="6"/>
      <c r="C37" s="7" t="s">
        <v>1</v>
      </c>
      <c r="D37" s="34" t="s">
        <v>75</v>
      </c>
      <c r="E37" s="36" t="s">
        <v>75</v>
      </c>
      <c r="F37" s="33" t="s">
        <v>75</v>
      </c>
      <c r="G37" s="33" t="s">
        <v>75</v>
      </c>
      <c r="H37" s="33" t="s">
        <v>75</v>
      </c>
      <c r="I37" s="33" t="s">
        <v>75</v>
      </c>
      <c r="J37" s="33" t="s">
        <v>75</v>
      </c>
      <c r="K37" s="33" t="s">
        <v>75</v>
      </c>
      <c r="L37" s="33" t="s">
        <v>75</v>
      </c>
      <c r="M37" s="33" t="s">
        <v>75</v>
      </c>
      <c r="N37" s="33" t="s">
        <v>75</v>
      </c>
      <c r="O37" s="33" t="s">
        <v>75</v>
      </c>
      <c r="P37" s="33" t="s">
        <v>75</v>
      </c>
      <c r="Q37" s="33" t="s">
        <v>75</v>
      </c>
      <c r="R37" s="33" t="s">
        <v>75</v>
      </c>
      <c r="S37" s="33" t="s">
        <v>75</v>
      </c>
      <c r="T37" s="33" t="s">
        <v>75</v>
      </c>
      <c r="U37" s="33" t="s">
        <v>75</v>
      </c>
      <c r="V37" s="33" t="s">
        <v>75</v>
      </c>
      <c r="W37" s="33" t="s">
        <v>75</v>
      </c>
      <c r="X37" s="33" t="s">
        <v>75</v>
      </c>
      <c r="Y37" s="33" t="s">
        <v>75</v>
      </c>
      <c r="Z37" s="33" t="s">
        <v>75</v>
      </c>
      <c r="AA37" s="33" t="s">
        <v>75</v>
      </c>
      <c r="AB37" s="33" t="s">
        <v>75</v>
      </c>
      <c r="AC37" s="33" t="s">
        <v>75</v>
      </c>
      <c r="AD37" s="33" t="s">
        <v>75</v>
      </c>
      <c r="AE37" s="33" t="s">
        <v>75</v>
      </c>
      <c r="AF37" s="33" t="s">
        <v>75</v>
      </c>
      <c r="AG37" s="33" t="s">
        <v>75</v>
      </c>
    </row>
    <row r="38" spans="2:33" ht="12" customHeight="1" outlineLevel="1">
      <c r="B38" s="6"/>
      <c r="C38" s="7" t="s">
        <v>2</v>
      </c>
      <c r="D38" s="23">
        <f t="shared" si="5"/>
        <v>75</v>
      </c>
      <c r="E38" s="25">
        <v>14.6</v>
      </c>
      <c r="F38" s="24">
        <f t="shared" si="6"/>
        <v>14</v>
      </c>
      <c r="G38" s="24">
        <f t="shared" si="7"/>
        <v>12</v>
      </c>
      <c r="H38" s="24">
        <v>12</v>
      </c>
      <c r="I38" s="33" t="s">
        <v>75</v>
      </c>
      <c r="J38" s="24">
        <f aca="true" t="shared" si="16" ref="J38:J52">SUM(K38:L38)</f>
        <v>2</v>
      </c>
      <c r="K38" s="24">
        <v>2</v>
      </c>
      <c r="L38" s="33" t="s">
        <v>75</v>
      </c>
      <c r="M38" s="24">
        <f t="shared" si="8"/>
        <v>20</v>
      </c>
      <c r="N38" s="24">
        <f t="shared" si="9"/>
        <v>16</v>
      </c>
      <c r="O38" s="24">
        <v>8</v>
      </c>
      <c r="P38" s="24">
        <v>8</v>
      </c>
      <c r="Q38" s="24">
        <f aca="true" t="shared" si="17" ref="Q38:Q52">SUM(R38:S38)</f>
        <v>4</v>
      </c>
      <c r="R38" s="24">
        <v>4</v>
      </c>
      <c r="S38" s="33" t="s">
        <v>75</v>
      </c>
      <c r="T38" s="24">
        <f t="shared" si="10"/>
        <v>35</v>
      </c>
      <c r="U38" s="24">
        <f t="shared" si="11"/>
        <v>35</v>
      </c>
      <c r="V38" s="24">
        <v>35</v>
      </c>
      <c r="W38" s="33" t="s">
        <v>75</v>
      </c>
      <c r="X38" s="33" t="s">
        <v>75</v>
      </c>
      <c r="Y38" s="33" t="s">
        <v>75</v>
      </c>
      <c r="Z38" s="33" t="s">
        <v>75</v>
      </c>
      <c r="AA38" s="33" t="s">
        <v>75</v>
      </c>
      <c r="AB38" s="33" t="s">
        <v>75</v>
      </c>
      <c r="AC38" s="33" t="s">
        <v>75</v>
      </c>
      <c r="AD38" s="33" t="s">
        <v>75</v>
      </c>
      <c r="AE38" s="33" t="s">
        <v>75</v>
      </c>
      <c r="AF38" s="33" t="s">
        <v>75</v>
      </c>
      <c r="AG38" s="33" t="s">
        <v>75</v>
      </c>
    </row>
    <row r="39" spans="2:33" ht="12" customHeight="1" outlineLevel="1">
      <c r="B39" s="6"/>
      <c r="C39" s="7" t="s">
        <v>3</v>
      </c>
      <c r="D39" s="23">
        <f t="shared" si="5"/>
        <v>43</v>
      </c>
      <c r="E39" s="25">
        <v>8.9</v>
      </c>
      <c r="F39" s="24">
        <f t="shared" si="6"/>
        <v>34</v>
      </c>
      <c r="G39" s="24">
        <f t="shared" si="7"/>
        <v>31</v>
      </c>
      <c r="H39" s="33" t="s">
        <v>75</v>
      </c>
      <c r="I39" s="24">
        <v>31</v>
      </c>
      <c r="J39" s="24">
        <f t="shared" si="16"/>
        <v>3</v>
      </c>
      <c r="K39" s="33" t="s">
        <v>75</v>
      </c>
      <c r="L39" s="24">
        <v>3</v>
      </c>
      <c r="M39" s="24">
        <f t="shared" si="8"/>
        <v>3</v>
      </c>
      <c r="N39" s="33" t="s">
        <v>75</v>
      </c>
      <c r="O39" s="33" t="s">
        <v>75</v>
      </c>
      <c r="P39" s="33" t="s">
        <v>75</v>
      </c>
      <c r="Q39" s="24">
        <f t="shared" si="17"/>
        <v>3</v>
      </c>
      <c r="R39" s="33" t="s">
        <v>75</v>
      </c>
      <c r="S39" s="24">
        <v>3</v>
      </c>
      <c r="T39" s="33" t="s">
        <v>75</v>
      </c>
      <c r="U39" s="33" t="s">
        <v>75</v>
      </c>
      <c r="V39" s="33" t="s">
        <v>75</v>
      </c>
      <c r="W39" s="33" t="s">
        <v>75</v>
      </c>
      <c r="X39" s="33" t="s">
        <v>75</v>
      </c>
      <c r="Y39" s="33" t="s">
        <v>75</v>
      </c>
      <c r="Z39" s="33" t="s">
        <v>75</v>
      </c>
      <c r="AA39" s="33" t="s">
        <v>75</v>
      </c>
      <c r="AB39" s="33" t="s">
        <v>75</v>
      </c>
      <c r="AC39" s="33" t="s">
        <v>75</v>
      </c>
      <c r="AD39" s="33" t="s">
        <v>75</v>
      </c>
      <c r="AE39" s="33" t="s">
        <v>75</v>
      </c>
      <c r="AF39" s="33" t="s">
        <v>75</v>
      </c>
      <c r="AG39" s="33" t="s">
        <v>75</v>
      </c>
    </row>
    <row r="40" spans="2:33" ht="12" customHeight="1" outlineLevel="1">
      <c r="B40" s="6"/>
      <c r="C40" s="7" t="s">
        <v>4</v>
      </c>
      <c r="D40" s="23">
        <f t="shared" si="5"/>
        <v>147</v>
      </c>
      <c r="E40" s="25">
        <v>36.7</v>
      </c>
      <c r="F40" s="33" t="s">
        <v>75</v>
      </c>
      <c r="G40" s="33" t="s">
        <v>75</v>
      </c>
      <c r="H40" s="33" t="s">
        <v>75</v>
      </c>
      <c r="I40" s="33" t="s">
        <v>75</v>
      </c>
      <c r="J40" s="33" t="s">
        <v>75</v>
      </c>
      <c r="K40" s="33" t="s">
        <v>75</v>
      </c>
      <c r="L40" s="33" t="s">
        <v>75</v>
      </c>
      <c r="M40" s="33" t="s">
        <v>75</v>
      </c>
      <c r="N40" s="33" t="s">
        <v>75</v>
      </c>
      <c r="O40" s="33" t="s">
        <v>75</v>
      </c>
      <c r="P40" s="33" t="s">
        <v>75</v>
      </c>
      <c r="Q40" s="33" t="s">
        <v>75</v>
      </c>
      <c r="R40" s="33" t="s">
        <v>75</v>
      </c>
      <c r="S40" s="33" t="s">
        <v>75</v>
      </c>
      <c r="T40" s="24">
        <f t="shared" si="10"/>
        <v>143</v>
      </c>
      <c r="U40" s="24">
        <f t="shared" si="11"/>
        <v>137</v>
      </c>
      <c r="V40" s="24">
        <v>137</v>
      </c>
      <c r="W40" s="33" t="s">
        <v>75</v>
      </c>
      <c r="X40" s="24">
        <f t="shared" si="12"/>
        <v>6</v>
      </c>
      <c r="Y40" s="24">
        <v>6</v>
      </c>
      <c r="Z40" s="33" t="s">
        <v>75</v>
      </c>
      <c r="AA40" s="24">
        <f t="shared" si="13"/>
        <v>10</v>
      </c>
      <c r="AB40" s="24">
        <f t="shared" si="14"/>
        <v>1</v>
      </c>
      <c r="AC40" s="24">
        <v>1</v>
      </c>
      <c r="AD40" s="33" t="s">
        <v>75</v>
      </c>
      <c r="AE40" s="24">
        <f t="shared" si="15"/>
        <v>9</v>
      </c>
      <c r="AF40" s="24">
        <v>9</v>
      </c>
      <c r="AG40" s="33" t="s">
        <v>75</v>
      </c>
    </row>
    <row r="41" spans="2:33" ht="12" customHeight="1" outlineLevel="1">
      <c r="B41" s="6"/>
      <c r="C41" s="7" t="s">
        <v>5</v>
      </c>
      <c r="D41" s="23">
        <f t="shared" si="5"/>
        <v>252</v>
      </c>
      <c r="E41" s="25">
        <v>58.3</v>
      </c>
      <c r="F41" s="24">
        <f t="shared" si="6"/>
        <v>70</v>
      </c>
      <c r="G41" s="24">
        <f t="shared" si="7"/>
        <v>60</v>
      </c>
      <c r="H41" s="24">
        <v>6</v>
      </c>
      <c r="I41" s="24">
        <v>54</v>
      </c>
      <c r="J41" s="24">
        <f t="shared" si="16"/>
        <v>10</v>
      </c>
      <c r="K41" s="33" t="s">
        <v>75</v>
      </c>
      <c r="L41" s="24">
        <v>10</v>
      </c>
      <c r="M41" s="24">
        <f t="shared" si="8"/>
        <v>27</v>
      </c>
      <c r="N41" s="24">
        <f t="shared" si="9"/>
        <v>12</v>
      </c>
      <c r="O41" s="24">
        <v>12</v>
      </c>
      <c r="P41" s="33" t="s">
        <v>75</v>
      </c>
      <c r="Q41" s="24">
        <f t="shared" si="17"/>
        <v>15</v>
      </c>
      <c r="R41" s="24">
        <v>1</v>
      </c>
      <c r="S41" s="24">
        <v>14</v>
      </c>
      <c r="T41" s="24">
        <f t="shared" si="10"/>
        <v>109</v>
      </c>
      <c r="U41" s="24">
        <f t="shared" si="11"/>
        <v>93</v>
      </c>
      <c r="V41" s="24">
        <v>93</v>
      </c>
      <c r="W41" s="33" t="s">
        <v>75</v>
      </c>
      <c r="X41" s="24">
        <f t="shared" si="12"/>
        <v>16</v>
      </c>
      <c r="Y41" s="24">
        <v>16</v>
      </c>
      <c r="Z41" s="33" t="s">
        <v>75</v>
      </c>
      <c r="AA41" s="24">
        <f t="shared" si="13"/>
        <v>37</v>
      </c>
      <c r="AB41" s="24">
        <f t="shared" si="14"/>
        <v>20</v>
      </c>
      <c r="AC41" s="24">
        <v>20</v>
      </c>
      <c r="AD41" s="33" t="s">
        <v>75</v>
      </c>
      <c r="AE41" s="24">
        <f t="shared" si="15"/>
        <v>17</v>
      </c>
      <c r="AF41" s="24">
        <v>17</v>
      </c>
      <c r="AG41" s="33" t="s">
        <v>75</v>
      </c>
    </row>
    <row r="42" spans="2:33" ht="12" customHeight="1" outlineLevel="1">
      <c r="B42" s="6"/>
      <c r="C42" s="7" t="s">
        <v>6</v>
      </c>
      <c r="D42" s="23">
        <f t="shared" si="5"/>
        <v>70</v>
      </c>
      <c r="E42" s="25">
        <v>16.8</v>
      </c>
      <c r="F42" s="33" t="s">
        <v>75</v>
      </c>
      <c r="G42" s="33" t="s">
        <v>75</v>
      </c>
      <c r="H42" s="33" t="s">
        <v>75</v>
      </c>
      <c r="I42" s="33" t="s">
        <v>75</v>
      </c>
      <c r="J42" s="33" t="s">
        <v>75</v>
      </c>
      <c r="K42" s="33" t="s">
        <v>75</v>
      </c>
      <c r="L42" s="33" t="s">
        <v>75</v>
      </c>
      <c r="M42" s="33" t="s">
        <v>75</v>
      </c>
      <c r="N42" s="33" t="s">
        <v>75</v>
      </c>
      <c r="O42" s="33" t="s">
        <v>75</v>
      </c>
      <c r="P42" s="33" t="s">
        <v>75</v>
      </c>
      <c r="Q42" s="33" t="s">
        <v>75</v>
      </c>
      <c r="R42" s="33" t="s">
        <v>75</v>
      </c>
      <c r="S42" s="33" t="s">
        <v>75</v>
      </c>
      <c r="T42" s="24">
        <f t="shared" si="10"/>
        <v>47</v>
      </c>
      <c r="U42" s="24">
        <f t="shared" si="11"/>
        <v>47</v>
      </c>
      <c r="V42" s="24">
        <v>47</v>
      </c>
      <c r="W42" s="33" t="s">
        <v>75</v>
      </c>
      <c r="X42" s="24">
        <f t="shared" si="12"/>
        <v>0</v>
      </c>
      <c r="Y42" s="33" t="s">
        <v>75</v>
      </c>
      <c r="Z42" s="33" t="s">
        <v>75</v>
      </c>
      <c r="AA42" s="24">
        <f t="shared" si="13"/>
        <v>23</v>
      </c>
      <c r="AB42" s="24">
        <f t="shared" si="14"/>
        <v>11</v>
      </c>
      <c r="AC42" s="24">
        <v>11</v>
      </c>
      <c r="AD42" s="33" t="s">
        <v>75</v>
      </c>
      <c r="AE42" s="24">
        <f t="shared" si="15"/>
        <v>12</v>
      </c>
      <c r="AF42" s="24">
        <v>12</v>
      </c>
      <c r="AG42" s="33" t="s">
        <v>75</v>
      </c>
    </row>
    <row r="43" spans="2:33" ht="12" customHeight="1" outlineLevel="1">
      <c r="B43" s="6"/>
      <c r="C43" s="7" t="s">
        <v>7</v>
      </c>
      <c r="D43" s="23">
        <f t="shared" si="5"/>
        <v>89</v>
      </c>
      <c r="E43" s="25">
        <v>25</v>
      </c>
      <c r="F43" s="24">
        <f t="shared" si="6"/>
        <v>5</v>
      </c>
      <c r="G43" s="24">
        <f t="shared" si="7"/>
        <v>3</v>
      </c>
      <c r="H43" s="24">
        <v>1</v>
      </c>
      <c r="I43" s="24">
        <v>2</v>
      </c>
      <c r="J43" s="24">
        <f t="shared" si="16"/>
        <v>2</v>
      </c>
      <c r="K43" s="24">
        <v>2</v>
      </c>
      <c r="L43" s="33" t="s">
        <v>75</v>
      </c>
      <c r="M43" s="24">
        <f t="shared" si="8"/>
        <v>2</v>
      </c>
      <c r="N43" s="33" t="s">
        <v>75</v>
      </c>
      <c r="O43" s="33" t="s">
        <v>75</v>
      </c>
      <c r="P43" s="33" t="s">
        <v>75</v>
      </c>
      <c r="Q43" s="24">
        <f t="shared" si="17"/>
        <v>2</v>
      </c>
      <c r="R43" s="33" t="s">
        <v>75</v>
      </c>
      <c r="S43" s="24">
        <v>2</v>
      </c>
      <c r="T43" s="24">
        <f t="shared" si="10"/>
        <v>59</v>
      </c>
      <c r="U43" s="24">
        <f t="shared" si="11"/>
        <v>40</v>
      </c>
      <c r="V43" s="24">
        <v>34</v>
      </c>
      <c r="W43" s="24">
        <v>6</v>
      </c>
      <c r="X43" s="24">
        <f t="shared" si="12"/>
        <v>19</v>
      </c>
      <c r="Y43" s="24">
        <v>19</v>
      </c>
      <c r="Z43" s="33" t="s">
        <v>75</v>
      </c>
      <c r="AA43" s="24">
        <f t="shared" si="13"/>
        <v>38</v>
      </c>
      <c r="AB43" s="24">
        <f t="shared" si="14"/>
        <v>14</v>
      </c>
      <c r="AC43" s="24">
        <v>14</v>
      </c>
      <c r="AD43" s="33" t="s">
        <v>75</v>
      </c>
      <c r="AE43" s="24">
        <f t="shared" si="15"/>
        <v>24</v>
      </c>
      <c r="AF43" s="24">
        <v>24</v>
      </c>
      <c r="AG43" s="33" t="s">
        <v>75</v>
      </c>
    </row>
    <row r="44" spans="2:33" ht="12" customHeight="1" outlineLevel="1">
      <c r="B44" s="6"/>
      <c r="C44" s="7" t="s">
        <v>8</v>
      </c>
      <c r="D44" s="23">
        <f t="shared" si="5"/>
        <v>107</v>
      </c>
      <c r="E44" s="25">
        <v>26.2</v>
      </c>
      <c r="F44" s="24">
        <f t="shared" si="6"/>
        <v>17</v>
      </c>
      <c r="G44" s="24">
        <f t="shared" si="7"/>
        <v>11</v>
      </c>
      <c r="H44" s="33" t="s">
        <v>75</v>
      </c>
      <c r="I44" s="24">
        <v>11</v>
      </c>
      <c r="J44" s="24">
        <f t="shared" si="16"/>
        <v>6</v>
      </c>
      <c r="K44" s="33" t="s">
        <v>75</v>
      </c>
      <c r="L44" s="24">
        <v>6</v>
      </c>
      <c r="M44" s="24">
        <f t="shared" si="8"/>
        <v>4</v>
      </c>
      <c r="N44" s="24">
        <f t="shared" si="9"/>
        <v>1</v>
      </c>
      <c r="O44" s="24">
        <v>1</v>
      </c>
      <c r="P44" s="33" t="s">
        <v>75</v>
      </c>
      <c r="Q44" s="24">
        <f t="shared" si="17"/>
        <v>3</v>
      </c>
      <c r="R44" s="33" t="s">
        <v>75</v>
      </c>
      <c r="S44" s="24">
        <v>3</v>
      </c>
      <c r="T44" s="24">
        <f t="shared" si="10"/>
        <v>64</v>
      </c>
      <c r="U44" s="24">
        <f t="shared" si="11"/>
        <v>53</v>
      </c>
      <c r="V44" s="24">
        <v>53</v>
      </c>
      <c r="W44" s="33" t="s">
        <v>75</v>
      </c>
      <c r="X44" s="24">
        <f t="shared" si="12"/>
        <v>11</v>
      </c>
      <c r="Y44" s="24">
        <v>11</v>
      </c>
      <c r="Z44" s="33" t="s">
        <v>75</v>
      </c>
      <c r="AA44" s="24">
        <f t="shared" si="13"/>
        <v>24</v>
      </c>
      <c r="AB44" s="24">
        <f t="shared" si="14"/>
        <v>12</v>
      </c>
      <c r="AC44" s="24">
        <v>12</v>
      </c>
      <c r="AD44" s="33" t="s">
        <v>75</v>
      </c>
      <c r="AE44" s="24">
        <f t="shared" si="15"/>
        <v>12</v>
      </c>
      <c r="AF44" s="24">
        <v>12</v>
      </c>
      <c r="AG44" s="33" t="s">
        <v>75</v>
      </c>
    </row>
    <row r="45" spans="2:33" ht="12" customHeight="1" outlineLevel="1">
      <c r="B45" s="6"/>
      <c r="C45" s="7" t="s">
        <v>9</v>
      </c>
      <c r="D45" s="23">
        <f t="shared" si="5"/>
        <v>85</v>
      </c>
      <c r="E45" s="25">
        <v>18</v>
      </c>
      <c r="F45" s="24">
        <f t="shared" si="6"/>
        <v>55</v>
      </c>
      <c r="G45" s="24">
        <f t="shared" si="7"/>
        <v>54</v>
      </c>
      <c r="H45" s="24">
        <v>7</v>
      </c>
      <c r="I45" s="24">
        <v>47</v>
      </c>
      <c r="J45" s="24">
        <f t="shared" si="16"/>
        <v>1</v>
      </c>
      <c r="K45" s="33" t="s">
        <v>75</v>
      </c>
      <c r="L45" s="24">
        <v>1</v>
      </c>
      <c r="M45" s="24">
        <f t="shared" si="8"/>
        <v>10</v>
      </c>
      <c r="N45" s="33" t="s">
        <v>75</v>
      </c>
      <c r="O45" s="33" t="s">
        <v>75</v>
      </c>
      <c r="P45" s="33" t="s">
        <v>75</v>
      </c>
      <c r="Q45" s="24">
        <f t="shared" si="17"/>
        <v>10</v>
      </c>
      <c r="R45" s="24">
        <v>2</v>
      </c>
      <c r="S45" s="24">
        <v>8</v>
      </c>
      <c r="T45" s="24">
        <f t="shared" si="10"/>
        <v>10</v>
      </c>
      <c r="U45" s="24">
        <f t="shared" si="11"/>
        <v>9</v>
      </c>
      <c r="V45" s="24">
        <v>9</v>
      </c>
      <c r="W45" s="33" t="s">
        <v>75</v>
      </c>
      <c r="X45" s="24">
        <f t="shared" si="12"/>
        <v>1</v>
      </c>
      <c r="Y45" s="24">
        <v>1</v>
      </c>
      <c r="Z45" s="33" t="s">
        <v>75</v>
      </c>
      <c r="AA45" s="33" t="s">
        <v>75</v>
      </c>
      <c r="AB45" s="33" t="s">
        <v>75</v>
      </c>
      <c r="AC45" s="33" t="s">
        <v>75</v>
      </c>
      <c r="AD45" s="33" t="s">
        <v>75</v>
      </c>
      <c r="AE45" s="33" t="s">
        <v>75</v>
      </c>
      <c r="AF45" s="33" t="s">
        <v>75</v>
      </c>
      <c r="AG45" s="33" t="s">
        <v>75</v>
      </c>
    </row>
    <row r="46" spans="2:33" ht="12" customHeight="1" outlineLevel="1">
      <c r="B46" s="6"/>
      <c r="C46" s="7" t="s">
        <v>10</v>
      </c>
      <c r="D46" s="23">
        <f t="shared" si="5"/>
        <v>237</v>
      </c>
      <c r="E46" s="25">
        <v>48</v>
      </c>
      <c r="F46" s="24">
        <f t="shared" si="6"/>
        <v>186</v>
      </c>
      <c r="G46" s="24">
        <f t="shared" si="7"/>
        <v>163</v>
      </c>
      <c r="H46" s="24">
        <v>13</v>
      </c>
      <c r="I46" s="24">
        <v>150</v>
      </c>
      <c r="J46" s="24">
        <f t="shared" si="16"/>
        <v>23</v>
      </c>
      <c r="K46" s="24">
        <v>8</v>
      </c>
      <c r="L46" s="24">
        <v>15</v>
      </c>
      <c r="M46" s="24">
        <f t="shared" si="8"/>
        <v>14</v>
      </c>
      <c r="N46" s="33" t="s">
        <v>75</v>
      </c>
      <c r="O46" s="33" t="s">
        <v>75</v>
      </c>
      <c r="P46" s="33" t="s">
        <v>75</v>
      </c>
      <c r="Q46" s="24">
        <f t="shared" si="17"/>
        <v>14</v>
      </c>
      <c r="R46" s="33" t="s">
        <v>75</v>
      </c>
      <c r="S46" s="24">
        <v>14</v>
      </c>
      <c r="T46" s="33" t="s">
        <v>75</v>
      </c>
      <c r="U46" s="33" t="s">
        <v>75</v>
      </c>
      <c r="V46" s="33" t="s">
        <v>75</v>
      </c>
      <c r="W46" s="33" t="s">
        <v>75</v>
      </c>
      <c r="X46" s="33" t="s">
        <v>75</v>
      </c>
      <c r="Y46" s="33" t="s">
        <v>75</v>
      </c>
      <c r="Z46" s="33" t="s">
        <v>75</v>
      </c>
      <c r="AA46" s="33" t="s">
        <v>75</v>
      </c>
      <c r="AB46" s="33" t="s">
        <v>75</v>
      </c>
      <c r="AC46" s="33" t="s">
        <v>75</v>
      </c>
      <c r="AD46" s="33" t="s">
        <v>75</v>
      </c>
      <c r="AE46" s="33" t="s">
        <v>75</v>
      </c>
      <c r="AF46" s="33" t="s">
        <v>75</v>
      </c>
      <c r="AG46" s="33" t="s">
        <v>75</v>
      </c>
    </row>
    <row r="47" spans="2:33" ht="12" customHeight="1" outlineLevel="1">
      <c r="B47" s="6"/>
      <c r="C47" s="7" t="s">
        <v>11</v>
      </c>
      <c r="D47" s="23">
        <f t="shared" si="5"/>
        <v>15</v>
      </c>
      <c r="E47" s="25">
        <v>3.4</v>
      </c>
      <c r="F47" s="24">
        <f t="shared" si="6"/>
        <v>12</v>
      </c>
      <c r="G47" s="24">
        <f t="shared" si="7"/>
        <v>12</v>
      </c>
      <c r="H47" s="24">
        <v>6</v>
      </c>
      <c r="I47" s="24">
        <v>6</v>
      </c>
      <c r="J47" s="33" t="s">
        <v>75</v>
      </c>
      <c r="K47" s="33" t="s">
        <v>75</v>
      </c>
      <c r="L47" s="33" t="s">
        <v>75</v>
      </c>
      <c r="M47" s="24">
        <f t="shared" si="8"/>
        <v>2</v>
      </c>
      <c r="N47" s="24">
        <f t="shared" si="9"/>
        <v>1</v>
      </c>
      <c r="O47" s="24">
        <v>1</v>
      </c>
      <c r="P47" s="33" t="s">
        <v>75</v>
      </c>
      <c r="Q47" s="24">
        <f t="shared" si="17"/>
        <v>1</v>
      </c>
      <c r="R47" s="33" t="s">
        <v>75</v>
      </c>
      <c r="S47" s="24">
        <v>1</v>
      </c>
      <c r="T47" s="33" t="s">
        <v>75</v>
      </c>
      <c r="U47" s="33" t="s">
        <v>75</v>
      </c>
      <c r="V47" s="33" t="s">
        <v>75</v>
      </c>
      <c r="W47" s="33" t="s">
        <v>75</v>
      </c>
      <c r="X47" s="33" t="s">
        <v>75</v>
      </c>
      <c r="Y47" s="33" t="s">
        <v>75</v>
      </c>
      <c r="Z47" s="33" t="s">
        <v>75</v>
      </c>
      <c r="AA47" s="33" t="s">
        <v>75</v>
      </c>
      <c r="AB47" s="33" t="s">
        <v>75</v>
      </c>
      <c r="AC47" s="33" t="s">
        <v>75</v>
      </c>
      <c r="AD47" s="33" t="s">
        <v>75</v>
      </c>
      <c r="AE47" s="33" t="s">
        <v>75</v>
      </c>
      <c r="AF47" s="33" t="s">
        <v>75</v>
      </c>
      <c r="AG47" s="33" t="s">
        <v>75</v>
      </c>
    </row>
    <row r="48" spans="2:33" ht="12" customHeight="1" outlineLevel="1">
      <c r="B48" s="6"/>
      <c r="C48" s="7" t="s">
        <v>12</v>
      </c>
      <c r="D48" s="23">
        <f t="shared" si="5"/>
        <v>156</v>
      </c>
      <c r="E48" s="25">
        <v>35.3</v>
      </c>
      <c r="F48" s="24">
        <f t="shared" si="6"/>
        <v>144</v>
      </c>
      <c r="G48" s="24">
        <f t="shared" si="7"/>
        <v>137</v>
      </c>
      <c r="H48" s="24">
        <v>81</v>
      </c>
      <c r="I48" s="24">
        <v>56</v>
      </c>
      <c r="J48" s="24">
        <f t="shared" si="16"/>
        <v>7</v>
      </c>
      <c r="K48" s="24">
        <v>2</v>
      </c>
      <c r="L48" s="24">
        <v>5</v>
      </c>
      <c r="M48" s="24">
        <f t="shared" si="8"/>
        <v>3</v>
      </c>
      <c r="N48" s="24">
        <f t="shared" si="9"/>
        <v>1</v>
      </c>
      <c r="O48" s="24">
        <v>1</v>
      </c>
      <c r="P48" s="33" t="s">
        <v>75</v>
      </c>
      <c r="Q48" s="24">
        <f t="shared" si="17"/>
        <v>2</v>
      </c>
      <c r="R48" s="33" t="s">
        <v>75</v>
      </c>
      <c r="S48" s="24">
        <v>2</v>
      </c>
      <c r="T48" s="33" t="s">
        <v>75</v>
      </c>
      <c r="U48" s="33" t="s">
        <v>75</v>
      </c>
      <c r="V48" s="33" t="s">
        <v>75</v>
      </c>
      <c r="W48" s="33" t="s">
        <v>75</v>
      </c>
      <c r="X48" s="33" t="s">
        <v>75</v>
      </c>
      <c r="Y48" s="33" t="s">
        <v>75</v>
      </c>
      <c r="Z48" s="33" t="s">
        <v>75</v>
      </c>
      <c r="AA48" s="33" t="s">
        <v>75</v>
      </c>
      <c r="AB48" s="33" t="s">
        <v>75</v>
      </c>
      <c r="AC48" s="33" t="s">
        <v>75</v>
      </c>
      <c r="AD48" s="33" t="s">
        <v>75</v>
      </c>
      <c r="AE48" s="33" t="s">
        <v>75</v>
      </c>
      <c r="AF48" s="33" t="s">
        <v>75</v>
      </c>
      <c r="AG48" s="33" t="s">
        <v>75</v>
      </c>
    </row>
    <row r="49" spans="2:33" ht="12" customHeight="1" outlineLevel="1">
      <c r="B49" s="6"/>
      <c r="C49" s="7" t="s">
        <v>13</v>
      </c>
      <c r="D49" s="23">
        <f t="shared" si="5"/>
        <v>318</v>
      </c>
      <c r="E49" s="25">
        <v>87.6</v>
      </c>
      <c r="F49" s="24">
        <f t="shared" si="6"/>
        <v>106</v>
      </c>
      <c r="G49" s="24">
        <f t="shared" si="7"/>
        <v>103</v>
      </c>
      <c r="H49" s="33" t="s">
        <v>75</v>
      </c>
      <c r="I49" s="24">
        <v>103</v>
      </c>
      <c r="J49" s="24">
        <f t="shared" si="16"/>
        <v>3</v>
      </c>
      <c r="K49" s="24">
        <v>1</v>
      </c>
      <c r="L49" s="24">
        <v>2</v>
      </c>
      <c r="M49" s="24">
        <f t="shared" si="8"/>
        <v>3</v>
      </c>
      <c r="N49" s="24">
        <f t="shared" si="9"/>
        <v>2</v>
      </c>
      <c r="O49" s="24">
        <v>2</v>
      </c>
      <c r="P49" s="33" t="s">
        <v>75</v>
      </c>
      <c r="Q49" s="24">
        <f t="shared" si="17"/>
        <v>1</v>
      </c>
      <c r="R49" s="33" t="s">
        <v>75</v>
      </c>
      <c r="S49" s="24">
        <v>1</v>
      </c>
      <c r="T49" s="24">
        <f t="shared" si="10"/>
        <v>220</v>
      </c>
      <c r="U49" s="24">
        <f t="shared" si="11"/>
        <v>169</v>
      </c>
      <c r="V49" s="24">
        <v>169</v>
      </c>
      <c r="W49" s="33" t="s">
        <v>75</v>
      </c>
      <c r="X49" s="24">
        <f t="shared" si="12"/>
        <v>51</v>
      </c>
      <c r="Y49" s="24">
        <v>51</v>
      </c>
      <c r="Z49" s="33" t="s">
        <v>75</v>
      </c>
      <c r="AA49" s="24">
        <f t="shared" si="13"/>
        <v>36</v>
      </c>
      <c r="AB49" s="24">
        <f t="shared" si="14"/>
        <v>12</v>
      </c>
      <c r="AC49" s="24">
        <v>12</v>
      </c>
      <c r="AD49" s="33" t="s">
        <v>75</v>
      </c>
      <c r="AE49" s="24">
        <f t="shared" si="15"/>
        <v>24</v>
      </c>
      <c r="AF49" s="24">
        <v>24</v>
      </c>
      <c r="AG49" s="33" t="s">
        <v>75</v>
      </c>
    </row>
    <row r="50" spans="2:33" ht="12" customHeight="1" outlineLevel="1">
      <c r="B50" s="6"/>
      <c r="C50" s="7" t="s">
        <v>14</v>
      </c>
      <c r="D50" s="23">
        <f t="shared" si="5"/>
        <v>137</v>
      </c>
      <c r="E50" s="25">
        <v>40.1</v>
      </c>
      <c r="F50" s="24">
        <f t="shared" si="6"/>
        <v>8</v>
      </c>
      <c r="G50" s="24">
        <f t="shared" si="7"/>
        <v>8</v>
      </c>
      <c r="H50" s="33" t="s">
        <v>75</v>
      </c>
      <c r="I50" s="24">
        <v>8</v>
      </c>
      <c r="J50" s="33" t="s">
        <v>75</v>
      </c>
      <c r="K50" s="33" t="s">
        <v>75</v>
      </c>
      <c r="L50" s="33" t="s">
        <v>75</v>
      </c>
      <c r="M50" s="24">
        <f t="shared" si="8"/>
        <v>5</v>
      </c>
      <c r="N50" s="33" t="s">
        <v>75</v>
      </c>
      <c r="O50" s="33" t="s">
        <v>75</v>
      </c>
      <c r="P50" s="33" t="s">
        <v>75</v>
      </c>
      <c r="Q50" s="24">
        <f t="shared" si="17"/>
        <v>5</v>
      </c>
      <c r="R50" s="33" t="s">
        <v>75</v>
      </c>
      <c r="S50" s="24">
        <v>5</v>
      </c>
      <c r="T50" s="24">
        <f t="shared" si="10"/>
        <v>142</v>
      </c>
      <c r="U50" s="24">
        <f t="shared" si="11"/>
        <v>107</v>
      </c>
      <c r="V50" s="24">
        <v>107</v>
      </c>
      <c r="W50" s="33" t="s">
        <v>75</v>
      </c>
      <c r="X50" s="24">
        <f t="shared" si="12"/>
        <v>35</v>
      </c>
      <c r="Y50" s="24">
        <v>35</v>
      </c>
      <c r="Z50" s="33" t="s">
        <v>75</v>
      </c>
      <c r="AA50" s="24">
        <f t="shared" si="13"/>
        <v>12</v>
      </c>
      <c r="AB50" s="24">
        <f t="shared" si="14"/>
        <v>7</v>
      </c>
      <c r="AC50" s="24">
        <v>7</v>
      </c>
      <c r="AD50" s="33" t="s">
        <v>75</v>
      </c>
      <c r="AE50" s="24">
        <f t="shared" si="15"/>
        <v>5</v>
      </c>
      <c r="AF50" s="24">
        <v>5</v>
      </c>
      <c r="AG50" s="33" t="s">
        <v>75</v>
      </c>
    </row>
    <row r="51" spans="2:33" ht="12" customHeight="1" outlineLevel="1">
      <c r="B51" s="6"/>
      <c r="C51" s="7" t="s">
        <v>15</v>
      </c>
      <c r="D51" s="23">
        <f t="shared" si="5"/>
        <v>155</v>
      </c>
      <c r="E51" s="25">
        <v>37.4</v>
      </c>
      <c r="F51" s="24">
        <f t="shared" si="6"/>
        <v>111</v>
      </c>
      <c r="G51" s="24">
        <f t="shared" si="7"/>
        <v>109</v>
      </c>
      <c r="H51" s="24">
        <v>15</v>
      </c>
      <c r="I51" s="24">
        <v>94</v>
      </c>
      <c r="J51" s="24">
        <f t="shared" si="16"/>
        <v>2</v>
      </c>
      <c r="K51" s="33" t="s">
        <v>75</v>
      </c>
      <c r="L51" s="24">
        <v>2</v>
      </c>
      <c r="M51" s="24">
        <f t="shared" si="8"/>
        <v>6</v>
      </c>
      <c r="N51" s="24">
        <f t="shared" si="9"/>
        <v>1</v>
      </c>
      <c r="O51" s="24">
        <v>1</v>
      </c>
      <c r="P51" s="33" t="s">
        <v>75</v>
      </c>
      <c r="Q51" s="24">
        <f t="shared" si="17"/>
        <v>5</v>
      </c>
      <c r="R51" s="24">
        <v>1</v>
      </c>
      <c r="S51" s="24">
        <v>4</v>
      </c>
      <c r="T51" s="24">
        <f t="shared" si="10"/>
        <v>28</v>
      </c>
      <c r="U51" s="24">
        <f t="shared" si="11"/>
        <v>20</v>
      </c>
      <c r="V51" s="24">
        <v>20</v>
      </c>
      <c r="W51" s="33" t="s">
        <v>75</v>
      </c>
      <c r="X51" s="24">
        <f t="shared" si="12"/>
        <v>8</v>
      </c>
      <c r="Y51" s="24">
        <v>8</v>
      </c>
      <c r="Z51" s="33" t="s">
        <v>75</v>
      </c>
      <c r="AA51" s="24">
        <f t="shared" si="13"/>
        <v>11</v>
      </c>
      <c r="AB51" s="33" t="s">
        <v>75</v>
      </c>
      <c r="AC51" s="33" t="s">
        <v>75</v>
      </c>
      <c r="AD51" s="33" t="s">
        <v>75</v>
      </c>
      <c r="AE51" s="24">
        <f t="shared" si="15"/>
        <v>11</v>
      </c>
      <c r="AF51" s="24">
        <v>11</v>
      </c>
      <c r="AG51" s="33" t="s">
        <v>75</v>
      </c>
    </row>
    <row r="52" spans="2:33" ht="12" customHeight="1" outlineLevel="1">
      <c r="B52" s="6"/>
      <c r="C52" s="7" t="s">
        <v>16</v>
      </c>
      <c r="D52" s="23">
        <f t="shared" si="5"/>
        <v>670</v>
      </c>
      <c r="E52" s="25">
        <v>203.3</v>
      </c>
      <c r="F52" s="24">
        <f t="shared" si="6"/>
        <v>45</v>
      </c>
      <c r="G52" s="24">
        <f t="shared" si="7"/>
        <v>40</v>
      </c>
      <c r="H52" s="33" t="s">
        <v>75</v>
      </c>
      <c r="I52" s="24">
        <v>40</v>
      </c>
      <c r="J52" s="24">
        <f t="shared" si="16"/>
        <v>5</v>
      </c>
      <c r="K52" s="33" t="s">
        <v>75</v>
      </c>
      <c r="L52" s="24">
        <v>5</v>
      </c>
      <c r="M52" s="24">
        <f t="shared" si="8"/>
        <v>3</v>
      </c>
      <c r="N52" s="33" t="s">
        <v>75</v>
      </c>
      <c r="O52" s="33" t="s">
        <v>75</v>
      </c>
      <c r="P52" s="33" t="s">
        <v>75</v>
      </c>
      <c r="Q52" s="24">
        <f t="shared" si="17"/>
        <v>3</v>
      </c>
      <c r="R52" s="33" t="s">
        <v>75</v>
      </c>
      <c r="S52" s="24">
        <v>3</v>
      </c>
      <c r="T52" s="24">
        <f t="shared" si="10"/>
        <v>683</v>
      </c>
      <c r="U52" s="24">
        <f t="shared" si="11"/>
        <v>498</v>
      </c>
      <c r="V52" s="24">
        <v>498</v>
      </c>
      <c r="W52" s="33" t="s">
        <v>75</v>
      </c>
      <c r="X52" s="24">
        <f t="shared" si="12"/>
        <v>185</v>
      </c>
      <c r="Y52" s="24">
        <v>185</v>
      </c>
      <c r="Z52" s="33" t="s">
        <v>75</v>
      </c>
      <c r="AA52" s="24">
        <f t="shared" si="13"/>
        <v>116</v>
      </c>
      <c r="AB52" s="24">
        <f t="shared" si="14"/>
        <v>13</v>
      </c>
      <c r="AC52" s="24">
        <v>13</v>
      </c>
      <c r="AD52" s="33" t="s">
        <v>75</v>
      </c>
      <c r="AE52" s="24">
        <f t="shared" si="15"/>
        <v>103</v>
      </c>
      <c r="AF52" s="24">
        <v>103</v>
      </c>
      <c r="AG52" s="33" t="s">
        <v>75</v>
      </c>
    </row>
  </sheetData>
  <mergeCells count="55">
    <mergeCell ref="D29:AG29"/>
    <mergeCell ref="AA30:AG30"/>
    <mergeCell ref="AA31:AA33"/>
    <mergeCell ref="AB31:AD31"/>
    <mergeCell ref="AE31:AG31"/>
    <mergeCell ref="AB32:AB33"/>
    <mergeCell ref="AD32:AD33"/>
    <mergeCell ref="AE32:AE33"/>
    <mergeCell ref="AF32:AF33"/>
    <mergeCell ref="AG32:AG33"/>
    <mergeCell ref="M30:S30"/>
    <mergeCell ref="T30:Z30"/>
    <mergeCell ref="T31:T33"/>
    <mergeCell ref="U31:W31"/>
    <mergeCell ref="X31:Z31"/>
    <mergeCell ref="U32:U33"/>
    <mergeCell ref="W32:W33"/>
    <mergeCell ref="X32:X33"/>
    <mergeCell ref="Y32:Y33"/>
    <mergeCell ref="Z32:Z33"/>
    <mergeCell ref="M31:M33"/>
    <mergeCell ref="N31:P31"/>
    <mergeCell ref="Q31:S31"/>
    <mergeCell ref="N32:N33"/>
    <mergeCell ref="P32:P33"/>
    <mergeCell ref="Q32:Q33"/>
    <mergeCell ref="S32:S33"/>
    <mergeCell ref="R32:R33"/>
    <mergeCell ref="L32:L33"/>
    <mergeCell ref="G31:I31"/>
    <mergeCell ref="J31:L31"/>
    <mergeCell ref="F30:L30"/>
    <mergeCell ref="F31:F33"/>
    <mergeCell ref="G32:G33"/>
    <mergeCell ref="I32:I33"/>
    <mergeCell ref="J32:J33"/>
    <mergeCell ref="B34:C34"/>
    <mergeCell ref="B35:C35"/>
    <mergeCell ref="E30:E31"/>
    <mergeCell ref="D30:D33"/>
    <mergeCell ref="E32:E33"/>
    <mergeCell ref="N5:S5"/>
    <mergeCell ref="T5:Y5"/>
    <mergeCell ref="Z5:AE5"/>
    <mergeCell ref="F4:F6"/>
    <mergeCell ref="B7:C7"/>
    <mergeCell ref="B8:C8"/>
    <mergeCell ref="H4:S4"/>
    <mergeCell ref="G4:G5"/>
    <mergeCell ref="D3:D6"/>
    <mergeCell ref="E3:E4"/>
    <mergeCell ref="E5:E6"/>
    <mergeCell ref="F3:AE3"/>
    <mergeCell ref="T4:AE4"/>
    <mergeCell ref="H5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2003-01-24T07:24:58Z</dcterms:modified>
  <cp:category/>
  <cp:version/>
  <cp:contentType/>
  <cp:contentStatus/>
</cp:coreProperties>
</file>