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tabRatio="601" activeTab="0"/>
  </bookViews>
  <sheets>
    <sheet name="9_緑肥及飼料用作物" sheetId="1" r:id="rId1"/>
  </sheets>
  <definedNames>
    <definedName name="_xlnm.Print_Titles" localSheetId="0">'9_緑肥及飼料用作物'!$B:$C</definedName>
  </definedNames>
  <calcPr fullCalcOnLoad="1"/>
</workbook>
</file>

<file path=xl/sharedStrings.xml><?xml version="1.0" encoding="utf-8"?>
<sst xmlns="http://schemas.openxmlformats.org/spreadsheetml/2006/main" count="206" uniqueCount="46">
  <si>
    <t>実収高</t>
  </si>
  <si>
    <t>青刈大豆</t>
  </si>
  <si>
    <t>その他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</si>
  <si>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</si>
  <si>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</si>
  <si>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</si>
  <si>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</si>
  <si>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</si>
  <si>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</si>
  <si>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</si>
  <si>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</si>
  <si>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</si>
  <si>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</si>
  <si>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</si>
  <si>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</si>
  <si>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</si>
  <si>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</si>
  <si>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</si>
  <si>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収穫面積</t>
  </si>
  <si>
    <t>町</t>
  </si>
  <si>
    <t>貫</t>
  </si>
  <si>
    <t>昭和9年</t>
  </si>
  <si>
    <t>昭和10年</t>
  </si>
  <si>
    <t>昭和11年</t>
  </si>
  <si>
    <t>昭和12年</t>
  </si>
  <si>
    <t>昭和13年</t>
  </si>
  <si>
    <t>昭和14年</t>
  </si>
  <si>
    <t>昭和15年</t>
  </si>
  <si>
    <t>昭和16年</t>
  </si>
  <si>
    <t>昭和17年</t>
  </si>
  <si>
    <t>昭和18年</t>
  </si>
  <si>
    <t>昭和19年</t>
  </si>
  <si>
    <t>昭和20年</t>
  </si>
  <si>
    <t>昭和21年</t>
  </si>
  <si>
    <t>昭和22年</t>
  </si>
  <si>
    <t>昭和23年</t>
  </si>
  <si>
    <t>北甘楽郡</t>
  </si>
  <si>
    <t>緑肥用作物</t>
  </si>
  <si>
    <t>合計</t>
  </si>
  <si>
    <t>飼料用作物</t>
  </si>
  <si>
    <t>9．緑肥及飼料用作物</t>
  </si>
  <si>
    <t>……</t>
  </si>
  <si>
    <t>―</t>
  </si>
  <si>
    <t>―</t>
  </si>
  <si>
    <t>レンゲ</t>
  </si>
  <si>
    <t>其の他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</si>
</sst>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2" fontId="1" fillId="0" borderId="1" xfId="16" applyNumberFormat="1" applyFont="1" applyBorder="1" applyAlignment="1">
      <alignment horizontal="right" vertical="center" wrapText="1"/>
    </xf>
    <xf numFmtId="185" fontId="4" fillId="0" borderId="0" xfId="0" applyNumberFormat="1" applyFont="1" applyAlignment="1">
      <alignment/>
    </xf>
    <xf numFmtId="185" fontId="0" fillId="0" borderId="0" xfId="16" applyNumberForma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5" fontId="0" fillId="0" borderId="0" xfId="16" applyNumberFormat="1" applyFill="1" applyAlignment="1">
      <alignment/>
    </xf>
    <xf numFmtId="177" fontId="1" fillId="0" borderId="0" xfId="0" applyNumberFormat="1" applyFont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38" fontId="1" fillId="2" borderId="2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185" fontId="1" fillId="3" borderId="1" xfId="16" applyNumberFormat="1" applyFont="1" applyFill="1" applyBorder="1" applyAlignment="1">
      <alignment horizontal="distributed" vertical="center" wrapText="1"/>
    </xf>
    <xf numFmtId="192" fontId="3" fillId="0" borderId="1" xfId="16" applyNumberFormat="1" applyFont="1" applyBorder="1" applyAlignment="1">
      <alignment horizontal="right" vertical="center" wrapText="1"/>
    </xf>
    <xf numFmtId="177" fontId="3" fillId="0" borderId="1" xfId="16" applyNumberFormat="1" applyFont="1" applyBorder="1" applyAlignment="1">
      <alignment horizontal="right" vertical="center" wrapText="1"/>
    </xf>
    <xf numFmtId="177" fontId="1" fillId="0" borderId="1" xfId="16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185" fontId="1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0" fontId="1" fillId="3" borderId="3" xfId="0" applyFont="1" applyFill="1" applyBorder="1" applyAlignment="1">
      <alignment horizontal="distributed" vertical="center" wrapText="1"/>
    </xf>
    <xf numFmtId="191" fontId="3" fillId="0" borderId="1" xfId="16" applyNumberFormat="1" applyFont="1" applyBorder="1" applyAlignment="1">
      <alignment horizontal="right" vertical="center" wrapText="1"/>
    </xf>
    <xf numFmtId="38" fontId="1" fillId="0" borderId="1" xfId="16" applyFont="1" applyBorder="1" applyAlignment="1">
      <alignment/>
    </xf>
    <xf numFmtId="176" fontId="1" fillId="0" borderId="1" xfId="16" applyNumberFormat="1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176" fontId="1" fillId="0" borderId="1" xfId="16" applyNumberFormat="1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1" fillId="2" borderId="2" xfId="16" applyFont="1" applyFill="1" applyBorder="1" applyAlignment="1">
      <alignment horizontal="distributed" vertical="center" wrapText="1"/>
    </xf>
    <xf numFmtId="38" fontId="1" fillId="2" borderId="3" xfId="16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38" fontId="3" fillId="2" borderId="2" xfId="16" applyFont="1" applyFill="1" applyBorder="1" applyAlignment="1">
      <alignment horizontal="distributed" vertical="center" wrapText="1"/>
    </xf>
    <xf numFmtId="38" fontId="3" fillId="2" borderId="3" xfId="16" applyFont="1" applyFill="1" applyBorder="1" applyAlignment="1">
      <alignment horizontal="distributed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distributed"/>
    </xf>
    <xf numFmtId="0" fontId="1" fillId="3" borderId="4" xfId="0" applyFont="1" applyFill="1" applyBorder="1" applyAlignment="1">
      <alignment horizontal="distributed"/>
    </xf>
    <xf numFmtId="0" fontId="1" fillId="3" borderId="3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142875</xdr:rowOff>
    </xdr:from>
    <xdr:to>
      <xdr:col>2</xdr:col>
      <xdr:colOff>933450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19075" y="323850"/>
          <a:ext cx="1114425" cy="466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2.75390625" style="0" customWidth="1"/>
    <col min="4" max="4" width="8.25390625" style="0" bestFit="1" customWidth="1"/>
    <col min="5" max="5" width="13.875" style="0" bestFit="1" customWidth="1"/>
    <col min="6" max="9" width="11.625" style="0" customWidth="1"/>
    <col min="10" max="10" width="9.75390625" style="0" bestFit="1" customWidth="1"/>
    <col min="11" max="11" width="13.875" style="6" bestFit="1" customWidth="1"/>
    <col min="12" max="15" width="11.625" style="0" customWidth="1"/>
    <col min="16" max="16" width="9.75390625" style="0" bestFit="1" customWidth="1"/>
    <col min="17" max="17" width="13.875" style="6" bestFit="1" customWidth="1"/>
  </cols>
  <sheetData>
    <row r="1" spans="2:17" ht="14.25" customHeight="1">
      <c r="B1" s="7" t="s">
        <v>40</v>
      </c>
      <c r="C1" s="8"/>
      <c r="D1" s="8"/>
      <c r="J1" s="8"/>
      <c r="K1" s="9"/>
      <c r="P1" s="8"/>
      <c r="Q1" s="9"/>
    </row>
    <row r="2" spans="7:17" s="3" customFormat="1" ht="12" customHeight="1">
      <c r="G2" s="10"/>
      <c r="K2" s="5"/>
      <c r="M2" s="10"/>
      <c r="Q2" s="5"/>
    </row>
    <row r="3" spans="2:17" s="3" customFormat="1" ht="12" customHeight="1">
      <c r="B3" s="39"/>
      <c r="C3" s="40"/>
      <c r="D3" s="45" t="s">
        <v>37</v>
      </c>
      <c r="E3" s="46"/>
      <c r="F3" s="46"/>
      <c r="G3" s="46"/>
      <c r="H3" s="46"/>
      <c r="I3" s="46"/>
      <c r="J3" s="46"/>
      <c r="K3" s="47"/>
      <c r="L3" s="45" t="s">
        <v>39</v>
      </c>
      <c r="M3" s="46"/>
      <c r="N3" s="46"/>
      <c r="O3" s="46"/>
      <c r="P3" s="46"/>
      <c r="Q3" s="47"/>
    </row>
    <row r="4" spans="2:17" s="1" customFormat="1" ht="12" customHeight="1">
      <c r="B4" s="41"/>
      <c r="C4" s="42"/>
      <c r="D4" s="34" t="s">
        <v>44</v>
      </c>
      <c r="E4" s="35"/>
      <c r="F4" s="34" t="s">
        <v>1</v>
      </c>
      <c r="G4" s="35"/>
      <c r="H4" s="34" t="s">
        <v>45</v>
      </c>
      <c r="I4" s="35"/>
      <c r="J4" s="36" t="s">
        <v>38</v>
      </c>
      <c r="K4" s="35"/>
      <c r="L4" s="34" t="s">
        <v>44</v>
      </c>
      <c r="M4" s="35"/>
      <c r="N4" s="34" t="s">
        <v>2</v>
      </c>
      <c r="O4" s="35"/>
      <c r="P4" s="36" t="s">
        <v>38</v>
      </c>
      <c r="Q4" s="35"/>
    </row>
    <row r="5" spans="2:17" s="1" customFormat="1" ht="12" customHeight="1">
      <c r="B5" s="43"/>
      <c r="C5" s="44"/>
      <c r="D5" s="15" t="s">
        <v>18</v>
      </c>
      <c r="E5" s="16" t="s">
        <v>0</v>
      </c>
      <c r="F5" s="15" t="s">
        <v>18</v>
      </c>
      <c r="G5" s="16" t="s">
        <v>0</v>
      </c>
      <c r="H5" s="15" t="s">
        <v>18</v>
      </c>
      <c r="I5" s="16" t="s">
        <v>0</v>
      </c>
      <c r="J5" s="24" t="s">
        <v>18</v>
      </c>
      <c r="K5" s="16" t="s">
        <v>0</v>
      </c>
      <c r="L5" s="15" t="s">
        <v>18</v>
      </c>
      <c r="M5" s="16" t="s">
        <v>0</v>
      </c>
      <c r="N5" s="15" t="s">
        <v>18</v>
      </c>
      <c r="O5" s="16" t="s">
        <v>0</v>
      </c>
      <c r="P5" s="24" t="s">
        <v>18</v>
      </c>
      <c r="Q5" s="16" t="s">
        <v>0</v>
      </c>
    </row>
    <row r="6" spans="2:17" s="1" customFormat="1" ht="12" customHeight="1">
      <c r="B6" s="11"/>
      <c r="C6" s="12"/>
      <c r="D6" s="20" t="s">
        <v>19</v>
      </c>
      <c r="E6" s="21" t="s">
        <v>20</v>
      </c>
      <c r="F6" s="20" t="s">
        <v>19</v>
      </c>
      <c r="G6" s="21" t="s">
        <v>20</v>
      </c>
      <c r="H6" s="20" t="s">
        <v>19</v>
      </c>
      <c r="I6" s="21" t="s">
        <v>20</v>
      </c>
      <c r="J6" s="20" t="s">
        <v>19</v>
      </c>
      <c r="K6" s="21" t="s">
        <v>20</v>
      </c>
      <c r="L6" s="20" t="s">
        <v>19</v>
      </c>
      <c r="M6" s="21" t="s">
        <v>20</v>
      </c>
      <c r="N6" s="20" t="s">
        <v>19</v>
      </c>
      <c r="O6" s="21" t="s">
        <v>20</v>
      </c>
      <c r="P6" s="20" t="s">
        <v>19</v>
      </c>
      <c r="Q6" s="21" t="s">
        <v>20</v>
      </c>
    </row>
    <row r="7" spans="2:17" s="1" customFormat="1" ht="12" customHeight="1">
      <c r="B7" s="32" t="s">
        <v>21</v>
      </c>
      <c r="C7" s="33"/>
      <c r="D7" s="4">
        <v>780.7</v>
      </c>
      <c r="E7" s="19">
        <v>3206408</v>
      </c>
      <c r="F7" s="4">
        <v>6151.6</v>
      </c>
      <c r="G7" s="19">
        <v>11826481</v>
      </c>
      <c r="H7" s="4">
        <v>77.8</v>
      </c>
      <c r="I7" s="19">
        <v>164777</v>
      </c>
      <c r="J7" s="4">
        <f>SUM(D7,F7,H7)</f>
        <v>7010.1</v>
      </c>
      <c r="K7" s="19">
        <f>SUM(E7,G7,I7)</f>
        <v>15197666</v>
      </c>
      <c r="L7" s="4" t="s">
        <v>41</v>
      </c>
      <c r="M7" s="19" t="s">
        <v>41</v>
      </c>
      <c r="N7" s="4" t="s">
        <v>41</v>
      </c>
      <c r="O7" s="19" t="s">
        <v>41</v>
      </c>
      <c r="P7" s="4" t="s">
        <v>41</v>
      </c>
      <c r="Q7" s="19" t="s">
        <v>41</v>
      </c>
    </row>
    <row r="8" spans="2:17" s="2" customFormat="1" ht="12" customHeight="1">
      <c r="B8" s="32" t="s">
        <v>22</v>
      </c>
      <c r="C8" s="33"/>
      <c r="D8" s="22">
        <v>693</v>
      </c>
      <c r="E8" s="23">
        <v>2686765</v>
      </c>
      <c r="F8" s="22">
        <v>4957</v>
      </c>
      <c r="G8" s="23">
        <v>9117818</v>
      </c>
      <c r="H8" s="22">
        <v>106.1</v>
      </c>
      <c r="I8" s="23">
        <v>277895</v>
      </c>
      <c r="J8" s="4">
        <f aca="true" t="shared" si="0" ref="J8:J28">SUM(D8,F8,H8)</f>
        <v>5756.1</v>
      </c>
      <c r="K8" s="19">
        <f aca="true" t="shared" si="1" ref="K8:K28">SUM(E8,G8,I8)</f>
        <v>12082478</v>
      </c>
      <c r="L8" s="28" t="s">
        <v>41</v>
      </c>
      <c r="M8" s="29" t="s">
        <v>41</v>
      </c>
      <c r="N8" s="28" t="s">
        <v>41</v>
      </c>
      <c r="O8" s="29" t="s">
        <v>41</v>
      </c>
      <c r="P8" s="4" t="s">
        <v>41</v>
      </c>
      <c r="Q8" s="19" t="s">
        <v>41</v>
      </c>
    </row>
    <row r="9" spans="2:17" s="1" customFormat="1" ht="12" customHeight="1">
      <c r="B9" s="32" t="s">
        <v>23</v>
      </c>
      <c r="C9" s="33"/>
      <c r="D9" s="4">
        <v>603.2</v>
      </c>
      <c r="E9" s="19">
        <v>1518275</v>
      </c>
      <c r="F9" s="4">
        <v>3693.1</v>
      </c>
      <c r="G9" s="19">
        <v>6727806</v>
      </c>
      <c r="H9" s="4">
        <v>356</v>
      </c>
      <c r="I9" s="19">
        <v>814081</v>
      </c>
      <c r="J9" s="4">
        <f t="shared" si="0"/>
        <v>4652.3</v>
      </c>
      <c r="K9" s="19">
        <f t="shared" si="1"/>
        <v>9060162</v>
      </c>
      <c r="L9" s="4" t="s">
        <v>41</v>
      </c>
      <c r="M9" s="19" t="s">
        <v>41</v>
      </c>
      <c r="N9" s="4" t="s">
        <v>41</v>
      </c>
      <c r="O9" s="19" t="s">
        <v>41</v>
      </c>
      <c r="P9" s="4" t="s">
        <v>41</v>
      </c>
      <c r="Q9" s="19" t="s">
        <v>41</v>
      </c>
    </row>
    <row r="10" spans="2:17" s="1" customFormat="1" ht="12" customHeight="1">
      <c r="B10" s="32" t="s">
        <v>24</v>
      </c>
      <c r="C10" s="33"/>
      <c r="D10" s="4">
        <v>530.5</v>
      </c>
      <c r="E10" s="19">
        <v>2064108</v>
      </c>
      <c r="F10" s="4">
        <v>2724</v>
      </c>
      <c r="G10" s="19">
        <v>5362480</v>
      </c>
      <c r="H10" s="4">
        <v>358.1</v>
      </c>
      <c r="I10" s="19">
        <v>1060575</v>
      </c>
      <c r="J10" s="4">
        <f t="shared" si="0"/>
        <v>3612.6</v>
      </c>
      <c r="K10" s="19">
        <f t="shared" si="1"/>
        <v>8487163</v>
      </c>
      <c r="L10" s="4" t="s">
        <v>41</v>
      </c>
      <c r="M10" s="19" t="s">
        <v>41</v>
      </c>
      <c r="N10" s="4" t="s">
        <v>41</v>
      </c>
      <c r="O10" s="19" t="s">
        <v>41</v>
      </c>
      <c r="P10" s="4" t="s">
        <v>41</v>
      </c>
      <c r="Q10" s="19" t="s">
        <v>41</v>
      </c>
    </row>
    <row r="11" spans="2:17" s="1" customFormat="1" ht="12" customHeight="1">
      <c r="B11" s="32" t="s">
        <v>25</v>
      </c>
      <c r="C11" s="33"/>
      <c r="D11" s="4">
        <v>563.2</v>
      </c>
      <c r="E11" s="19">
        <v>1718678</v>
      </c>
      <c r="F11" s="4">
        <v>5898.6</v>
      </c>
      <c r="G11" s="19">
        <v>13484318</v>
      </c>
      <c r="H11" s="4">
        <v>467.4</v>
      </c>
      <c r="I11" s="19">
        <v>1231514</v>
      </c>
      <c r="J11" s="4">
        <f t="shared" si="0"/>
        <v>6929.2</v>
      </c>
      <c r="K11" s="19">
        <f t="shared" si="1"/>
        <v>16434510</v>
      </c>
      <c r="L11" s="4" t="s">
        <v>41</v>
      </c>
      <c r="M11" s="19" t="s">
        <v>41</v>
      </c>
      <c r="N11" s="4" t="s">
        <v>41</v>
      </c>
      <c r="O11" s="19" t="s">
        <v>41</v>
      </c>
      <c r="P11" s="4" t="s">
        <v>41</v>
      </c>
      <c r="Q11" s="19" t="s">
        <v>41</v>
      </c>
    </row>
    <row r="12" spans="2:17" s="1" customFormat="1" ht="12" customHeight="1">
      <c r="B12" s="32" t="s">
        <v>26</v>
      </c>
      <c r="C12" s="33"/>
      <c r="D12" s="4">
        <v>525.7</v>
      </c>
      <c r="E12" s="19">
        <v>1797389</v>
      </c>
      <c r="F12" s="4">
        <v>5112.1</v>
      </c>
      <c r="G12" s="19">
        <v>9876854</v>
      </c>
      <c r="H12" s="4">
        <v>330.2</v>
      </c>
      <c r="I12" s="19">
        <v>826555</v>
      </c>
      <c r="J12" s="4">
        <f t="shared" si="0"/>
        <v>5968</v>
      </c>
      <c r="K12" s="19">
        <f t="shared" si="1"/>
        <v>12500798</v>
      </c>
      <c r="L12" s="4" t="s">
        <v>41</v>
      </c>
      <c r="M12" s="19" t="s">
        <v>41</v>
      </c>
      <c r="N12" s="4" t="s">
        <v>41</v>
      </c>
      <c r="O12" s="19" t="s">
        <v>41</v>
      </c>
      <c r="P12" s="4" t="s">
        <v>41</v>
      </c>
      <c r="Q12" s="19" t="s">
        <v>41</v>
      </c>
    </row>
    <row r="13" spans="2:17" s="1" customFormat="1" ht="12" customHeight="1">
      <c r="B13" s="32" t="s">
        <v>27</v>
      </c>
      <c r="C13" s="33"/>
      <c r="D13" s="4">
        <v>503.4</v>
      </c>
      <c r="E13" s="19">
        <v>1519849</v>
      </c>
      <c r="F13" s="4">
        <v>4343.8</v>
      </c>
      <c r="G13" s="19">
        <v>12135732</v>
      </c>
      <c r="H13" s="4">
        <v>225.4</v>
      </c>
      <c r="I13" s="19">
        <v>833382</v>
      </c>
      <c r="J13" s="4">
        <f t="shared" si="0"/>
        <v>5072.599999999999</v>
      </c>
      <c r="K13" s="19">
        <f t="shared" si="1"/>
        <v>14488963</v>
      </c>
      <c r="L13" s="4" t="s">
        <v>41</v>
      </c>
      <c r="M13" s="19" t="s">
        <v>41</v>
      </c>
      <c r="N13" s="4" t="s">
        <v>41</v>
      </c>
      <c r="O13" s="19" t="s">
        <v>41</v>
      </c>
      <c r="P13" s="4" t="s">
        <v>41</v>
      </c>
      <c r="Q13" s="19" t="s">
        <v>41</v>
      </c>
    </row>
    <row r="14" spans="2:17" s="1" customFormat="1" ht="12" customHeight="1">
      <c r="B14" s="32" t="s">
        <v>28</v>
      </c>
      <c r="C14" s="33"/>
      <c r="D14" s="4">
        <v>500.4</v>
      </c>
      <c r="E14" s="19">
        <v>1595195</v>
      </c>
      <c r="F14" s="4">
        <v>4914.9</v>
      </c>
      <c r="G14" s="19">
        <v>10052272</v>
      </c>
      <c r="H14" s="4" t="s">
        <v>42</v>
      </c>
      <c r="I14" s="19" t="s">
        <v>43</v>
      </c>
      <c r="J14" s="4">
        <f t="shared" si="0"/>
        <v>5415.299999999999</v>
      </c>
      <c r="K14" s="19">
        <f t="shared" si="1"/>
        <v>11647467</v>
      </c>
      <c r="L14" s="4">
        <v>11.8</v>
      </c>
      <c r="M14" s="19">
        <v>29849</v>
      </c>
      <c r="N14" s="4">
        <v>17.8</v>
      </c>
      <c r="O14" s="19">
        <v>29200</v>
      </c>
      <c r="P14" s="4">
        <f aca="true" t="shared" si="2" ref="P14:P37">SUM(L14,N14)</f>
        <v>29.6</v>
      </c>
      <c r="Q14" s="19">
        <f aca="true" t="shared" si="3" ref="Q14:Q37">SUM(M14,O14)</f>
        <v>59049</v>
      </c>
    </row>
    <row r="15" spans="2:17" s="1" customFormat="1" ht="12" customHeight="1">
      <c r="B15" s="32" t="s">
        <v>29</v>
      </c>
      <c r="C15" s="33"/>
      <c r="D15" s="4">
        <v>493.8</v>
      </c>
      <c r="E15" s="19">
        <v>1576765</v>
      </c>
      <c r="F15" s="4">
        <v>4589.4</v>
      </c>
      <c r="G15" s="19">
        <v>10715995</v>
      </c>
      <c r="H15" s="4">
        <v>1518.4</v>
      </c>
      <c r="I15" s="19">
        <v>3718607</v>
      </c>
      <c r="J15" s="4">
        <f t="shared" si="0"/>
        <v>6601.6</v>
      </c>
      <c r="K15" s="19">
        <f t="shared" si="1"/>
        <v>16011367</v>
      </c>
      <c r="L15" s="4">
        <v>42.5</v>
      </c>
      <c r="M15" s="19">
        <v>102705</v>
      </c>
      <c r="N15" s="4">
        <v>2245.5</v>
      </c>
      <c r="O15" s="19">
        <v>714790</v>
      </c>
      <c r="P15" s="4">
        <f t="shared" si="2"/>
        <v>2288</v>
      </c>
      <c r="Q15" s="19">
        <f t="shared" si="3"/>
        <v>817495</v>
      </c>
    </row>
    <row r="16" spans="2:17" s="1" customFormat="1" ht="12" customHeight="1">
      <c r="B16" s="32" t="s">
        <v>30</v>
      </c>
      <c r="C16" s="33"/>
      <c r="D16" s="4">
        <v>398.8</v>
      </c>
      <c r="E16" s="19">
        <v>1349565</v>
      </c>
      <c r="F16" s="4">
        <v>5817</v>
      </c>
      <c r="G16" s="19">
        <v>16180797</v>
      </c>
      <c r="H16" s="4">
        <v>650.6</v>
      </c>
      <c r="I16" s="19">
        <v>1687255</v>
      </c>
      <c r="J16" s="4">
        <f t="shared" si="0"/>
        <v>6866.400000000001</v>
      </c>
      <c r="K16" s="19">
        <f t="shared" si="1"/>
        <v>19217617</v>
      </c>
      <c r="L16" s="4">
        <v>30.7</v>
      </c>
      <c r="M16" s="19">
        <v>81020</v>
      </c>
      <c r="N16" s="4">
        <v>80.7</v>
      </c>
      <c r="O16" s="19">
        <v>311940</v>
      </c>
      <c r="P16" s="4">
        <f t="shared" si="2"/>
        <v>111.4</v>
      </c>
      <c r="Q16" s="19">
        <f t="shared" si="3"/>
        <v>392960</v>
      </c>
    </row>
    <row r="17" spans="2:17" s="1" customFormat="1" ht="12" customHeight="1">
      <c r="B17" s="32" t="s">
        <v>31</v>
      </c>
      <c r="C17" s="33"/>
      <c r="D17" s="4">
        <v>347.6</v>
      </c>
      <c r="E17" s="19">
        <v>914658</v>
      </c>
      <c r="F17" s="4">
        <v>4863</v>
      </c>
      <c r="G17" s="19">
        <v>11223985</v>
      </c>
      <c r="H17" s="4">
        <v>486.5</v>
      </c>
      <c r="I17" s="19">
        <v>1056720</v>
      </c>
      <c r="J17" s="4">
        <f t="shared" si="0"/>
        <v>5697.1</v>
      </c>
      <c r="K17" s="19">
        <f t="shared" si="1"/>
        <v>13195363</v>
      </c>
      <c r="L17" s="4">
        <v>10.6</v>
      </c>
      <c r="M17" s="19">
        <v>27920</v>
      </c>
      <c r="N17" s="4">
        <v>227.3</v>
      </c>
      <c r="O17" s="19">
        <v>355552</v>
      </c>
      <c r="P17" s="4">
        <f t="shared" si="2"/>
        <v>237.9</v>
      </c>
      <c r="Q17" s="19">
        <f t="shared" si="3"/>
        <v>383472</v>
      </c>
    </row>
    <row r="18" spans="2:17" s="1" customFormat="1" ht="12" customHeight="1">
      <c r="B18" s="32" t="s">
        <v>32</v>
      </c>
      <c r="C18" s="33"/>
      <c r="D18" s="4">
        <v>240.3</v>
      </c>
      <c r="E18" s="19">
        <v>899875</v>
      </c>
      <c r="F18" s="4">
        <v>3728.9</v>
      </c>
      <c r="G18" s="19">
        <v>11192290</v>
      </c>
      <c r="H18" s="4">
        <v>184.3</v>
      </c>
      <c r="I18" s="19">
        <v>561800</v>
      </c>
      <c r="J18" s="4">
        <f t="shared" si="0"/>
        <v>4153.5</v>
      </c>
      <c r="K18" s="19">
        <f t="shared" si="1"/>
        <v>12653965</v>
      </c>
      <c r="L18" s="4">
        <v>20.9</v>
      </c>
      <c r="M18" s="19">
        <v>58240</v>
      </c>
      <c r="N18" s="4">
        <v>163.6</v>
      </c>
      <c r="O18" s="19">
        <v>458832</v>
      </c>
      <c r="P18" s="4">
        <f t="shared" si="2"/>
        <v>184.5</v>
      </c>
      <c r="Q18" s="19">
        <f t="shared" si="3"/>
        <v>517072</v>
      </c>
    </row>
    <row r="19" spans="2:17" s="1" customFormat="1" ht="12" customHeight="1">
      <c r="B19" s="32" t="s">
        <v>33</v>
      </c>
      <c r="C19" s="33"/>
      <c r="D19" s="4">
        <v>331.6</v>
      </c>
      <c r="E19" s="19">
        <v>1801395</v>
      </c>
      <c r="F19" s="4">
        <v>1628.4</v>
      </c>
      <c r="G19" s="19">
        <v>4034560</v>
      </c>
      <c r="H19" s="4">
        <v>115.9</v>
      </c>
      <c r="I19" s="19">
        <v>271865</v>
      </c>
      <c r="J19" s="4">
        <f t="shared" si="0"/>
        <v>2075.9</v>
      </c>
      <c r="K19" s="19">
        <f t="shared" si="1"/>
        <v>6107820</v>
      </c>
      <c r="L19" s="4">
        <v>30.9</v>
      </c>
      <c r="M19" s="19">
        <v>152450</v>
      </c>
      <c r="N19" s="4">
        <v>200.1</v>
      </c>
      <c r="O19" s="19">
        <v>548140</v>
      </c>
      <c r="P19" s="4">
        <f t="shared" si="2"/>
        <v>231</v>
      </c>
      <c r="Q19" s="19">
        <f t="shared" si="3"/>
        <v>700590</v>
      </c>
    </row>
    <row r="20" spans="2:17" s="1" customFormat="1" ht="12" customHeight="1">
      <c r="B20" s="32" t="s">
        <v>34</v>
      </c>
      <c r="C20" s="33"/>
      <c r="D20" s="4">
        <v>285.2</v>
      </c>
      <c r="E20" s="19">
        <v>834647</v>
      </c>
      <c r="F20" s="4">
        <v>959.7</v>
      </c>
      <c r="G20" s="19">
        <v>1992131</v>
      </c>
      <c r="H20" s="4">
        <v>116.7</v>
      </c>
      <c r="I20" s="19">
        <v>290310</v>
      </c>
      <c r="J20" s="4">
        <f t="shared" si="0"/>
        <v>1361.6000000000001</v>
      </c>
      <c r="K20" s="19">
        <f t="shared" si="1"/>
        <v>3117088</v>
      </c>
      <c r="L20" s="4">
        <v>41</v>
      </c>
      <c r="M20" s="19">
        <v>185670</v>
      </c>
      <c r="N20" s="4">
        <v>149.8</v>
      </c>
      <c r="O20" s="19">
        <v>332048</v>
      </c>
      <c r="P20" s="4">
        <f t="shared" si="2"/>
        <v>190.8</v>
      </c>
      <c r="Q20" s="19">
        <f t="shared" si="3"/>
        <v>517718</v>
      </c>
    </row>
    <row r="21" spans="2:17" s="1" customFormat="1" ht="12" customHeight="1">
      <c r="B21" s="37" t="s">
        <v>35</v>
      </c>
      <c r="C21" s="38"/>
      <c r="D21" s="17">
        <f aca="true" t="shared" si="4" ref="D21:I21">SUM(D22:D37)</f>
        <v>294.79999999999995</v>
      </c>
      <c r="E21" s="25">
        <f t="shared" si="4"/>
        <v>729597</v>
      </c>
      <c r="F21" s="17">
        <f t="shared" si="4"/>
        <v>554.4000000000001</v>
      </c>
      <c r="G21" s="25">
        <f t="shared" si="4"/>
        <v>969398</v>
      </c>
      <c r="H21" s="17">
        <f t="shared" si="4"/>
        <v>53.50000000000001</v>
      </c>
      <c r="I21" s="25">
        <f t="shared" si="4"/>
        <v>166660</v>
      </c>
      <c r="J21" s="17">
        <f t="shared" si="0"/>
        <v>902.7</v>
      </c>
      <c r="K21" s="18">
        <f t="shared" si="1"/>
        <v>1865655</v>
      </c>
      <c r="L21" s="17">
        <f>SUM(L22:L37)</f>
        <v>19.700000000000003</v>
      </c>
      <c r="M21" s="25">
        <f>SUM(M22:M37)</f>
        <v>62060</v>
      </c>
      <c r="N21" s="17">
        <f>SUM(N22:N37)</f>
        <v>48.6</v>
      </c>
      <c r="O21" s="25">
        <f>SUM(O22:O37)</f>
        <v>164308</v>
      </c>
      <c r="P21" s="17">
        <f t="shared" si="2"/>
        <v>68.30000000000001</v>
      </c>
      <c r="Q21" s="18">
        <f t="shared" si="3"/>
        <v>226368</v>
      </c>
    </row>
    <row r="22" spans="2:17" s="1" customFormat="1" ht="12" customHeight="1">
      <c r="B22" s="13"/>
      <c r="C22" s="14" t="s">
        <v>3</v>
      </c>
      <c r="D22" s="4" t="s">
        <v>43</v>
      </c>
      <c r="E22" s="19" t="s">
        <v>43</v>
      </c>
      <c r="F22" s="4" t="s">
        <v>43</v>
      </c>
      <c r="G22" s="19" t="s">
        <v>43</v>
      </c>
      <c r="H22" s="4" t="s">
        <v>43</v>
      </c>
      <c r="I22" s="19" t="s">
        <v>43</v>
      </c>
      <c r="J22" s="4" t="s">
        <v>43</v>
      </c>
      <c r="K22" s="19">
        <f t="shared" si="1"/>
        <v>0</v>
      </c>
      <c r="L22" s="4" t="s">
        <v>43</v>
      </c>
      <c r="M22" s="19" t="s">
        <v>43</v>
      </c>
      <c r="N22" s="4" t="s">
        <v>43</v>
      </c>
      <c r="O22" s="19" t="s">
        <v>43</v>
      </c>
      <c r="P22" s="4" t="s">
        <v>43</v>
      </c>
      <c r="Q22" s="19" t="s">
        <v>43</v>
      </c>
    </row>
    <row r="23" spans="2:17" s="1" customFormat="1" ht="12" customHeight="1">
      <c r="B23" s="13"/>
      <c r="C23" s="14" t="s">
        <v>4</v>
      </c>
      <c r="D23" s="4" t="s">
        <v>43</v>
      </c>
      <c r="E23" s="19" t="s">
        <v>43</v>
      </c>
      <c r="F23" s="4" t="s">
        <v>43</v>
      </c>
      <c r="G23" s="19" t="s">
        <v>43</v>
      </c>
      <c r="H23" s="4" t="s">
        <v>43</v>
      </c>
      <c r="I23" s="19" t="s">
        <v>43</v>
      </c>
      <c r="J23" s="4" t="s">
        <v>43</v>
      </c>
      <c r="K23" s="19">
        <f t="shared" si="1"/>
        <v>0</v>
      </c>
      <c r="L23" s="4" t="s">
        <v>43</v>
      </c>
      <c r="M23" s="19" t="s">
        <v>43</v>
      </c>
      <c r="N23" s="4" t="s">
        <v>43</v>
      </c>
      <c r="O23" s="19" t="s">
        <v>43</v>
      </c>
      <c r="P23" s="4" t="s">
        <v>43</v>
      </c>
      <c r="Q23" s="19" t="s">
        <v>43</v>
      </c>
    </row>
    <row r="24" spans="2:17" s="1" customFormat="1" ht="12" customHeight="1">
      <c r="B24" s="13"/>
      <c r="C24" s="14" t="s">
        <v>5</v>
      </c>
      <c r="D24" s="4" t="s">
        <v>43</v>
      </c>
      <c r="E24" s="19" t="s">
        <v>43</v>
      </c>
      <c r="F24" s="4" t="s">
        <v>43</v>
      </c>
      <c r="G24" s="19" t="s">
        <v>43</v>
      </c>
      <c r="H24" s="4" t="s">
        <v>43</v>
      </c>
      <c r="I24" s="19" t="s">
        <v>43</v>
      </c>
      <c r="J24" s="4" t="s">
        <v>43</v>
      </c>
      <c r="K24" s="19">
        <f t="shared" si="1"/>
        <v>0</v>
      </c>
      <c r="L24" s="4" t="s">
        <v>43</v>
      </c>
      <c r="M24" s="19" t="s">
        <v>43</v>
      </c>
      <c r="N24" s="4" t="s">
        <v>43</v>
      </c>
      <c r="O24" s="19" t="s">
        <v>43</v>
      </c>
      <c r="P24" s="4" t="s">
        <v>43</v>
      </c>
      <c r="Q24" s="19" t="s">
        <v>43</v>
      </c>
    </row>
    <row r="25" spans="2:17" s="1" customFormat="1" ht="12" customHeight="1">
      <c r="B25" s="13"/>
      <c r="C25" s="14" t="s">
        <v>6</v>
      </c>
      <c r="D25" s="4" t="s">
        <v>43</v>
      </c>
      <c r="E25" s="19" t="s">
        <v>43</v>
      </c>
      <c r="F25" s="4">
        <v>1.5</v>
      </c>
      <c r="G25" s="19">
        <v>4500</v>
      </c>
      <c r="H25" s="4">
        <v>8</v>
      </c>
      <c r="I25" s="19">
        <v>24000</v>
      </c>
      <c r="J25" s="4">
        <f t="shared" si="0"/>
        <v>9.5</v>
      </c>
      <c r="K25" s="19">
        <f t="shared" si="1"/>
        <v>28500</v>
      </c>
      <c r="L25" s="4" t="s">
        <v>43</v>
      </c>
      <c r="M25" s="19" t="s">
        <v>43</v>
      </c>
      <c r="N25" s="4">
        <v>13</v>
      </c>
      <c r="O25" s="19">
        <v>40900</v>
      </c>
      <c r="P25" s="4">
        <f t="shared" si="2"/>
        <v>13</v>
      </c>
      <c r="Q25" s="19">
        <f t="shared" si="3"/>
        <v>40900</v>
      </c>
    </row>
    <row r="26" spans="2:17" s="1" customFormat="1" ht="12" customHeight="1">
      <c r="B26" s="13"/>
      <c r="C26" s="14" t="s">
        <v>7</v>
      </c>
      <c r="D26" s="4" t="s">
        <v>43</v>
      </c>
      <c r="E26" s="19" t="s">
        <v>43</v>
      </c>
      <c r="F26" s="4" t="s">
        <v>43</v>
      </c>
      <c r="G26" s="19" t="s">
        <v>43</v>
      </c>
      <c r="H26" s="4" t="s">
        <v>43</v>
      </c>
      <c r="I26" s="19" t="s">
        <v>43</v>
      </c>
      <c r="J26" s="4" t="s">
        <v>43</v>
      </c>
      <c r="K26" s="19">
        <f t="shared" si="1"/>
        <v>0</v>
      </c>
      <c r="L26" s="4" t="s">
        <v>43</v>
      </c>
      <c r="M26" s="19" t="s">
        <v>43</v>
      </c>
      <c r="N26" s="4" t="s">
        <v>43</v>
      </c>
      <c r="O26" s="19" t="s">
        <v>43</v>
      </c>
      <c r="P26" s="4" t="s">
        <v>43</v>
      </c>
      <c r="Q26" s="19" t="s">
        <v>43</v>
      </c>
    </row>
    <row r="27" spans="2:17" s="1" customFormat="1" ht="12" customHeight="1">
      <c r="B27" s="13"/>
      <c r="C27" s="14" t="s">
        <v>8</v>
      </c>
      <c r="D27" s="4">
        <v>11.3</v>
      </c>
      <c r="E27" s="19">
        <v>37350</v>
      </c>
      <c r="F27" s="4">
        <v>31</v>
      </c>
      <c r="G27" s="19">
        <v>91800</v>
      </c>
      <c r="H27" s="4">
        <v>13.1</v>
      </c>
      <c r="I27" s="19">
        <v>39300</v>
      </c>
      <c r="J27" s="4">
        <f t="shared" si="0"/>
        <v>55.4</v>
      </c>
      <c r="K27" s="19">
        <f t="shared" si="1"/>
        <v>168450</v>
      </c>
      <c r="L27" s="4">
        <v>0.5</v>
      </c>
      <c r="M27" s="19">
        <v>2250</v>
      </c>
      <c r="N27" s="4">
        <v>4.1</v>
      </c>
      <c r="O27" s="19">
        <v>12300</v>
      </c>
      <c r="P27" s="4">
        <f t="shared" si="2"/>
        <v>4.6</v>
      </c>
      <c r="Q27" s="19">
        <f t="shared" si="3"/>
        <v>14550</v>
      </c>
    </row>
    <row r="28" spans="2:17" s="1" customFormat="1" ht="12" customHeight="1">
      <c r="B28" s="13"/>
      <c r="C28" s="14" t="s">
        <v>9</v>
      </c>
      <c r="D28" s="4">
        <v>8.5</v>
      </c>
      <c r="E28" s="19">
        <v>27814</v>
      </c>
      <c r="F28" s="4">
        <v>52.9</v>
      </c>
      <c r="G28" s="19">
        <v>101988</v>
      </c>
      <c r="H28" s="4" t="s">
        <v>43</v>
      </c>
      <c r="I28" s="19" t="s">
        <v>43</v>
      </c>
      <c r="J28" s="4">
        <f t="shared" si="0"/>
        <v>61.4</v>
      </c>
      <c r="K28" s="19">
        <f t="shared" si="1"/>
        <v>129802</v>
      </c>
      <c r="L28" s="4" t="s">
        <v>43</v>
      </c>
      <c r="M28" s="19" t="s">
        <v>43</v>
      </c>
      <c r="N28" s="4">
        <v>0.3</v>
      </c>
      <c r="O28" s="19">
        <v>750</v>
      </c>
      <c r="P28" s="4">
        <f t="shared" si="2"/>
        <v>0.3</v>
      </c>
      <c r="Q28" s="19">
        <f t="shared" si="3"/>
        <v>750</v>
      </c>
    </row>
    <row r="29" spans="2:17" s="1" customFormat="1" ht="12">
      <c r="B29" s="13"/>
      <c r="C29" s="14" t="s">
        <v>10</v>
      </c>
      <c r="D29" s="27">
        <v>1.5</v>
      </c>
      <c r="E29" s="26">
        <v>4500</v>
      </c>
      <c r="F29" s="27">
        <v>192.7</v>
      </c>
      <c r="G29" s="26">
        <v>352100</v>
      </c>
      <c r="H29" s="30" t="s">
        <v>43</v>
      </c>
      <c r="I29" s="31" t="s">
        <v>43</v>
      </c>
      <c r="J29" s="4">
        <f aca="true" t="shared" si="5" ref="J29:J37">SUM(D29,F29,H29)</f>
        <v>194.2</v>
      </c>
      <c r="K29" s="19">
        <f aca="true" t="shared" si="6" ref="K29:K37">SUM(E29,G29,I29)</f>
        <v>356600</v>
      </c>
      <c r="L29" s="30" t="s">
        <v>43</v>
      </c>
      <c r="M29" s="31" t="s">
        <v>43</v>
      </c>
      <c r="N29" s="27">
        <v>4.1</v>
      </c>
      <c r="O29" s="26">
        <v>7000</v>
      </c>
      <c r="P29" s="4">
        <f t="shared" si="2"/>
        <v>4.1</v>
      </c>
      <c r="Q29" s="19">
        <f t="shared" si="3"/>
        <v>7000</v>
      </c>
    </row>
    <row r="30" spans="2:17" s="1" customFormat="1" ht="12">
      <c r="B30" s="13"/>
      <c r="C30" s="14" t="s">
        <v>36</v>
      </c>
      <c r="D30" s="27">
        <v>3.1</v>
      </c>
      <c r="E30" s="26">
        <v>8700</v>
      </c>
      <c r="F30" s="27">
        <v>45.6</v>
      </c>
      <c r="G30" s="26">
        <v>71450</v>
      </c>
      <c r="H30" s="27">
        <v>0.5</v>
      </c>
      <c r="I30" s="26">
        <v>1000</v>
      </c>
      <c r="J30" s="4">
        <f t="shared" si="5"/>
        <v>49.2</v>
      </c>
      <c r="K30" s="19">
        <f t="shared" si="6"/>
        <v>81150</v>
      </c>
      <c r="L30" s="27">
        <v>0.3</v>
      </c>
      <c r="M30" s="26">
        <v>1500</v>
      </c>
      <c r="N30" s="30" t="s">
        <v>43</v>
      </c>
      <c r="O30" s="31" t="s">
        <v>43</v>
      </c>
      <c r="P30" s="4">
        <f t="shared" si="2"/>
        <v>0.3</v>
      </c>
      <c r="Q30" s="19">
        <f t="shared" si="3"/>
        <v>1500</v>
      </c>
    </row>
    <row r="31" spans="2:17" s="1" customFormat="1" ht="12">
      <c r="B31" s="13"/>
      <c r="C31" s="14" t="s">
        <v>11</v>
      </c>
      <c r="D31" s="27">
        <v>10.6</v>
      </c>
      <c r="E31" s="26">
        <v>16240</v>
      </c>
      <c r="F31" s="27">
        <v>131.7</v>
      </c>
      <c r="G31" s="26">
        <v>107610</v>
      </c>
      <c r="H31" s="27">
        <v>11.3</v>
      </c>
      <c r="I31" s="26">
        <v>27760</v>
      </c>
      <c r="J31" s="4">
        <f t="shared" si="5"/>
        <v>153.6</v>
      </c>
      <c r="K31" s="19">
        <f t="shared" si="6"/>
        <v>151610</v>
      </c>
      <c r="L31" s="27">
        <v>0.5</v>
      </c>
      <c r="M31" s="26">
        <v>1500</v>
      </c>
      <c r="N31" s="27">
        <v>1.6</v>
      </c>
      <c r="O31" s="26">
        <v>4250</v>
      </c>
      <c r="P31" s="4">
        <f t="shared" si="2"/>
        <v>2.1</v>
      </c>
      <c r="Q31" s="19">
        <f t="shared" si="3"/>
        <v>5750</v>
      </c>
    </row>
    <row r="32" spans="2:17" s="1" customFormat="1" ht="12">
      <c r="B32" s="13"/>
      <c r="C32" s="14" t="s">
        <v>12</v>
      </c>
      <c r="D32" s="27">
        <v>62.7</v>
      </c>
      <c r="E32" s="26">
        <v>153130</v>
      </c>
      <c r="F32" s="27">
        <v>14.8</v>
      </c>
      <c r="G32" s="26">
        <v>30100</v>
      </c>
      <c r="H32" s="30" t="s">
        <v>43</v>
      </c>
      <c r="I32" s="31" t="s">
        <v>43</v>
      </c>
      <c r="J32" s="4">
        <f t="shared" si="5"/>
        <v>77.5</v>
      </c>
      <c r="K32" s="19">
        <f t="shared" si="6"/>
        <v>183230</v>
      </c>
      <c r="L32" s="30" t="s">
        <v>43</v>
      </c>
      <c r="M32" s="31" t="s">
        <v>43</v>
      </c>
      <c r="N32" s="27">
        <v>6.4</v>
      </c>
      <c r="O32" s="26">
        <v>19200</v>
      </c>
      <c r="P32" s="4">
        <f t="shared" si="2"/>
        <v>6.4</v>
      </c>
      <c r="Q32" s="19">
        <f t="shared" si="3"/>
        <v>19200</v>
      </c>
    </row>
    <row r="33" spans="2:17" s="1" customFormat="1" ht="12">
      <c r="B33" s="13"/>
      <c r="C33" s="14" t="s">
        <v>13</v>
      </c>
      <c r="D33" s="27">
        <v>189.7</v>
      </c>
      <c r="E33" s="26">
        <v>461213</v>
      </c>
      <c r="F33" s="27">
        <v>4.1</v>
      </c>
      <c r="G33" s="26">
        <v>12000</v>
      </c>
      <c r="H33" s="27">
        <v>10.5</v>
      </c>
      <c r="I33" s="26">
        <v>26250</v>
      </c>
      <c r="J33" s="4">
        <f t="shared" si="5"/>
        <v>204.29999999999998</v>
      </c>
      <c r="K33" s="19">
        <f t="shared" si="6"/>
        <v>499463</v>
      </c>
      <c r="L33" s="27">
        <v>16.1</v>
      </c>
      <c r="M33" s="26">
        <v>50910</v>
      </c>
      <c r="N33" s="27">
        <v>7.4</v>
      </c>
      <c r="O33" s="26">
        <v>34600</v>
      </c>
      <c r="P33" s="4">
        <f t="shared" si="2"/>
        <v>23.5</v>
      </c>
      <c r="Q33" s="19">
        <f t="shared" si="3"/>
        <v>85510</v>
      </c>
    </row>
    <row r="34" spans="2:17" s="1" customFormat="1" ht="12">
      <c r="B34" s="13"/>
      <c r="C34" s="14" t="s">
        <v>14</v>
      </c>
      <c r="D34" s="27">
        <v>1.4</v>
      </c>
      <c r="E34" s="26">
        <v>4450</v>
      </c>
      <c r="F34" s="27">
        <v>19.1</v>
      </c>
      <c r="G34" s="26">
        <v>55400</v>
      </c>
      <c r="H34" s="27">
        <v>7.5</v>
      </c>
      <c r="I34" s="26">
        <v>29050</v>
      </c>
      <c r="J34" s="4">
        <f t="shared" si="5"/>
        <v>28</v>
      </c>
      <c r="K34" s="19">
        <f t="shared" si="6"/>
        <v>88900</v>
      </c>
      <c r="L34" s="27">
        <v>2.3</v>
      </c>
      <c r="M34" s="26">
        <v>5900</v>
      </c>
      <c r="N34" s="27">
        <v>9</v>
      </c>
      <c r="O34" s="26">
        <v>23708</v>
      </c>
      <c r="P34" s="4">
        <f t="shared" si="2"/>
        <v>11.3</v>
      </c>
      <c r="Q34" s="19">
        <f t="shared" si="3"/>
        <v>29608</v>
      </c>
    </row>
    <row r="35" spans="2:17" s="1" customFormat="1" ht="12">
      <c r="B35" s="13"/>
      <c r="C35" s="14" t="s">
        <v>15</v>
      </c>
      <c r="D35" s="27">
        <v>3.1</v>
      </c>
      <c r="E35" s="26">
        <v>8500</v>
      </c>
      <c r="F35" s="27">
        <v>9.5</v>
      </c>
      <c r="G35" s="26">
        <v>57500</v>
      </c>
      <c r="H35" s="27">
        <v>2.6</v>
      </c>
      <c r="I35" s="26">
        <v>19300</v>
      </c>
      <c r="J35" s="4">
        <f t="shared" si="5"/>
        <v>15.2</v>
      </c>
      <c r="K35" s="19">
        <f t="shared" si="6"/>
        <v>85300</v>
      </c>
      <c r="L35" s="30" t="s">
        <v>43</v>
      </c>
      <c r="M35" s="31" t="s">
        <v>43</v>
      </c>
      <c r="N35" s="30" t="s">
        <v>43</v>
      </c>
      <c r="O35" s="31" t="s">
        <v>43</v>
      </c>
      <c r="P35" s="4" t="s">
        <v>43</v>
      </c>
      <c r="Q35" s="19" t="s">
        <v>43</v>
      </c>
    </row>
    <row r="36" spans="2:17" s="1" customFormat="1" ht="12">
      <c r="B36" s="13"/>
      <c r="C36" s="14" t="s">
        <v>16</v>
      </c>
      <c r="D36" s="30" t="s">
        <v>43</v>
      </c>
      <c r="E36" s="31" t="s">
        <v>43</v>
      </c>
      <c r="F36" s="30" t="s">
        <v>43</v>
      </c>
      <c r="G36" s="31" t="s">
        <v>43</v>
      </c>
      <c r="H36" s="30" t="s">
        <v>43</v>
      </c>
      <c r="I36" s="31" t="s">
        <v>43</v>
      </c>
      <c r="J36" s="4" t="s">
        <v>43</v>
      </c>
      <c r="K36" s="19">
        <f t="shared" si="6"/>
        <v>0</v>
      </c>
      <c r="L36" s="30" t="s">
        <v>43</v>
      </c>
      <c r="M36" s="31" t="s">
        <v>43</v>
      </c>
      <c r="N36" s="30" t="s">
        <v>43</v>
      </c>
      <c r="O36" s="31" t="s">
        <v>43</v>
      </c>
      <c r="P36" s="4" t="s">
        <v>43</v>
      </c>
      <c r="Q36" s="19" t="s">
        <v>43</v>
      </c>
    </row>
    <row r="37" spans="2:17" s="1" customFormat="1" ht="12">
      <c r="B37" s="13"/>
      <c r="C37" s="14" t="s">
        <v>17</v>
      </c>
      <c r="D37" s="27">
        <v>2.9</v>
      </c>
      <c r="E37" s="26">
        <v>7700</v>
      </c>
      <c r="F37" s="27">
        <v>51.5</v>
      </c>
      <c r="G37" s="26">
        <v>84950</v>
      </c>
      <c r="H37" s="30" t="s">
        <v>43</v>
      </c>
      <c r="I37" s="31" t="s">
        <v>43</v>
      </c>
      <c r="J37" s="4">
        <f t="shared" si="5"/>
        <v>54.4</v>
      </c>
      <c r="K37" s="19">
        <f t="shared" si="6"/>
        <v>92650</v>
      </c>
      <c r="L37" s="30" t="s">
        <v>43</v>
      </c>
      <c r="M37" s="31" t="s">
        <v>43</v>
      </c>
      <c r="N37" s="27">
        <v>2.7</v>
      </c>
      <c r="O37" s="26">
        <v>21600</v>
      </c>
      <c r="P37" s="4">
        <f t="shared" si="2"/>
        <v>2.7</v>
      </c>
      <c r="Q37" s="19">
        <f t="shared" si="3"/>
        <v>21600</v>
      </c>
    </row>
  </sheetData>
  <mergeCells count="25">
    <mergeCell ref="L4:M4"/>
    <mergeCell ref="N4:O4"/>
    <mergeCell ref="P4:Q4"/>
    <mergeCell ref="L3:Q3"/>
    <mergeCell ref="B20:C20"/>
    <mergeCell ref="B21:C21"/>
    <mergeCell ref="B3:C5"/>
    <mergeCell ref="D3:K3"/>
    <mergeCell ref="B16:C16"/>
    <mergeCell ref="B17:C17"/>
    <mergeCell ref="B18:C18"/>
    <mergeCell ref="B19:C19"/>
    <mergeCell ref="B12:C12"/>
    <mergeCell ref="B13:C13"/>
    <mergeCell ref="J4:K4"/>
    <mergeCell ref="B14:C14"/>
    <mergeCell ref="B15:C15"/>
    <mergeCell ref="B10:C10"/>
    <mergeCell ref="B11:C11"/>
    <mergeCell ref="B7:C7"/>
    <mergeCell ref="B8:C8"/>
    <mergeCell ref="B9:C9"/>
    <mergeCell ref="H4:I4"/>
    <mergeCell ref="D4:E4"/>
    <mergeCell ref="F4:G4"/>
  </mergeCells>
  <printOptions/>
  <pageMargins left="0.75" right="0.75" top="1" bottom="1" header="0.512" footer="0.512"/>
  <pageSetup horizontalDpi="400" verticalDpi="400" orientation="portrait" pageOrder="overThenDown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2002-11-26T08:32:28Z</dcterms:modified>
  <cp:category/>
  <cp:version/>
  <cp:contentType/>
  <cp:contentStatus/>
</cp:coreProperties>
</file>