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8_市町村別農用機械所有状況" sheetId="1" r:id="rId1"/>
    <sheet name="市町村別農用機械所有状況（続）" sheetId="2" r:id="rId2"/>
  </sheets>
  <definedNames>
    <definedName name="_xlnm.Print_Titles" localSheetId="0">'48_市町村別農用機械所有状況'!$3:$5</definedName>
    <definedName name="_xlnm.Print_Titles" localSheetId="1">'市町村別農用機械所有状況（続）'!$3:$5</definedName>
  </definedNames>
  <calcPr fullCalcOnLoad="1"/>
</workbook>
</file>

<file path=xl/sharedStrings.xml><?xml version="1.0" encoding="utf-8"?>
<sst xmlns="http://schemas.openxmlformats.org/spreadsheetml/2006/main" count="503" uniqueCount="101">
  <si>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</si>
  <si>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</si>
  <si>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</si>
  <si>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</si>
  <si>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</si>
  <si>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</si>
  <si>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</si>
  <si>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</si>
  <si>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</si>
  <si>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</si>
  <si>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</si>
  <si>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</si>
  <si>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</si>
  <si>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</si>
  <si>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</si>
  <si>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</si>
  <si>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</si>
  <si>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</si>
  <si>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</si>
  <si>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</si>
  <si>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</si>
  <si>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</si>
  <si>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</si>
  <si>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</si>
  <si>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</si>
  <si>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</si>
  <si>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</si>
  <si>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</si>
  <si>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</si>
  <si>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</si>
  <si>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</si>
  <si>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</si>
  <si>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</si>
  <si>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</si>
  <si>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</si>
  <si>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</si>
  <si>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高崎市</t>
  </si>
  <si>
    <t>大胡町</t>
  </si>
  <si>
    <t>個人有</t>
  </si>
  <si>
    <t>共　有</t>
  </si>
  <si>
    <t>台</t>
  </si>
  <si>
    <t>明和村</t>
  </si>
  <si>
    <t>歩行型トラクター</t>
  </si>
  <si>
    <t>乗用型トラクター</t>
  </si>
  <si>
    <t>動力噴霧機</t>
  </si>
  <si>
    <t>動力散粉機</t>
  </si>
  <si>
    <t>米麦用乾燥機</t>
  </si>
  <si>
    <t>農用トラック</t>
  </si>
  <si>
    <t>総数</t>
  </si>
  <si>
    <t>台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</si>
  <si>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</si>
  <si>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</si>
  <si>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</si>
  <si>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</si>
  <si>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</si>
  <si>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</si>
  <si>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</si>
  <si>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</si>
  <si>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</si>
  <si>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</si>
  <si>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</si>
  <si>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</si>
  <si>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</si>
  <si>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</si>
  <si>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</si>
  <si>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</si>
  <si>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</si>
  <si>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</si>
  <si>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</si>
  <si>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</si>
  <si>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</si>
  <si>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</si>
  <si>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</si>
  <si>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</si>
  <si>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</si>
  <si>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</si>
  <si>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</si>
  <si>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</si>
  <si>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</si>
  <si>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</si>
  <si>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</si>
  <si>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</si>
  <si>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</si>
  <si>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</si>
  <si>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</si>
  <si>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</si>
  <si>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</si>
  <si>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</si>
  <si>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資料：県統計課「農業基本調査」</t>
  </si>
  <si>
    <t>48．市町村別農用機械所有状況（昭和49年2月1日）</t>
  </si>
  <si>
    <t>自脱型コンバイン</t>
  </si>
  <si>
    <t>田植機</t>
  </si>
  <si>
    <t>稲麦用動力刈取機</t>
  </si>
  <si>
    <t>市町村別</t>
  </si>
  <si>
    <t>市町村別農用機械所有状況（昭和49年2月1日）（続）</t>
  </si>
  <si>
    <t>吉岡村</t>
  </si>
  <si>
    <t>赤堀村</t>
  </si>
  <si>
    <t>笠懸村</t>
  </si>
  <si>
    <t>-</t>
  </si>
  <si>
    <t>千代田村</t>
  </si>
  <si>
    <t>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</si>
</sst>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90" fontId="2" fillId="0" borderId="8" xfId="17" applyNumberFormat="1" applyFont="1" applyBorder="1" applyAlignment="1">
      <alignment horizontal="right" vertical="center" wrapText="1"/>
    </xf>
    <xf numFmtId="190" fontId="4" fillId="0" borderId="8" xfId="17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4" fillId="2" borderId="6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4" width="8.625" style="0" customWidth="1"/>
    <col min="15" max="22" width="10.625" style="0" customWidth="1"/>
  </cols>
  <sheetData>
    <row r="1" spans="2:4" ht="14.25" customHeight="1">
      <c r="B1" s="22" t="s">
        <v>89</v>
      </c>
      <c r="C1" s="1"/>
      <c r="D1" s="1"/>
    </row>
    <row r="2" ht="12" customHeight="1"/>
    <row r="3" spans="2:22" s="2" customFormat="1" ht="12" customHeight="1">
      <c r="B3" s="31" t="s">
        <v>93</v>
      </c>
      <c r="C3" s="32"/>
      <c r="D3" s="33"/>
      <c r="E3" s="27" t="s">
        <v>42</v>
      </c>
      <c r="F3" s="37"/>
      <c r="G3" s="27" t="s">
        <v>43</v>
      </c>
      <c r="H3" s="37"/>
      <c r="I3" s="38" t="s">
        <v>91</v>
      </c>
      <c r="J3" s="40"/>
      <c r="K3" s="27" t="s">
        <v>92</v>
      </c>
      <c r="L3" s="28"/>
      <c r="M3" s="38" t="s">
        <v>44</v>
      </c>
      <c r="N3" s="39"/>
      <c r="O3" s="38" t="s">
        <v>45</v>
      </c>
      <c r="P3" s="39"/>
      <c r="Q3" s="38" t="s">
        <v>47</v>
      </c>
      <c r="R3" s="40"/>
      <c r="S3" s="38" t="s">
        <v>46</v>
      </c>
      <c r="T3" s="40"/>
      <c r="U3" s="38" t="s">
        <v>90</v>
      </c>
      <c r="V3" s="40"/>
    </row>
    <row r="4" spans="2:22" s="2" customFormat="1" ht="12" customHeight="1">
      <c r="B4" s="34"/>
      <c r="C4" s="35"/>
      <c r="D4" s="36"/>
      <c r="E4" s="18" t="s">
        <v>38</v>
      </c>
      <c r="F4" s="18" t="s">
        <v>39</v>
      </c>
      <c r="G4" s="18" t="s">
        <v>38</v>
      </c>
      <c r="H4" s="18" t="s">
        <v>39</v>
      </c>
      <c r="I4" s="18" t="s">
        <v>38</v>
      </c>
      <c r="J4" s="18" t="s">
        <v>39</v>
      </c>
      <c r="K4" s="18" t="s">
        <v>38</v>
      </c>
      <c r="L4" s="18" t="s">
        <v>39</v>
      </c>
      <c r="M4" s="19" t="s">
        <v>38</v>
      </c>
      <c r="N4" s="19" t="s">
        <v>39</v>
      </c>
      <c r="O4" s="19" t="s">
        <v>38</v>
      </c>
      <c r="P4" s="19" t="s">
        <v>39</v>
      </c>
      <c r="Q4" s="19" t="s">
        <v>38</v>
      </c>
      <c r="R4" s="19" t="s">
        <v>39</v>
      </c>
      <c r="S4" s="19" t="s">
        <v>38</v>
      </c>
      <c r="T4" s="19" t="s">
        <v>39</v>
      </c>
      <c r="U4" s="19" t="s">
        <v>38</v>
      </c>
      <c r="V4" s="19" t="s">
        <v>39</v>
      </c>
    </row>
    <row r="5" spans="2:22" s="2" customFormat="1" ht="12" customHeight="1">
      <c r="B5" s="7"/>
      <c r="C5" s="12"/>
      <c r="D5" s="16"/>
      <c r="E5" s="8" t="s">
        <v>40</v>
      </c>
      <c r="F5" s="8" t="s">
        <v>40</v>
      </c>
      <c r="G5" s="8" t="s">
        <v>40</v>
      </c>
      <c r="H5" s="8" t="s">
        <v>40</v>
      </c>
      <c r="I5" s="8" t="s">
        <v>40</v>
      </c>
      <c r="J5" s="8" t="s">
        <v>40</v>
      </c>
      <c r="K5" s="8" t="s">
        <v>40</v>
      </c>
      <c r="L5" s="8" t="s">
        <v>40</v>
      </c>
      <c r="M5" s="8" t="s">
        <v>40</v>
      </c>
      <c r="N5" s="8" t="s">
        <v>40</v>
      </c>
      <c r="O5" s="8" t="s">
        <v>40</v>
      </c>
      <c r="P5" s="8" t="s">
        <v>40</v>
      </c>
      <c r="Q5" s="8" t="s">
        <v>40</v>
      </c>
      <c r="R5" s="8" t="s">
        <v>40</v>
      </c>
      <c r="S5" s="8" t="s">
        <v>40</v>
      </c>
      <c r="T5" s="8" t="s">
        <v>40</v>
      </c>
      <c r="U5" s="8" t="s">
        <v>40</v>
      </c>
      <c r="V5" s="8" t="s">
        <v>40</v>
      </c>
    </row>
    <row r="6" spans="2:22" s="15" customFormat="1" ht="12" customHeight="1">
      <c r="B6" s="29" t="s">
        <v>48</v>
      </c>
      <c r="C6" s="30"/>
      <c r="D6" s="24"/>
      <c r="E6" s="21">
        <f>+E7+E8+E9+E10+E11+E12+E13+E14+E15+E16+E17+E18+E28+E33+E39+'市町村別農用機械所有状況（続）'!E6+'市町村別農用機械所有状況（続）'!E11+'市町村別農用機械所有状況（続）'!E13+'市町村別農用機械所有状況（続）'!E22+'市町村別農用機械所有状況（続）'!E31+'市町村別農用機械所有状況（続）'!E36+'市町村別農用機械所有状況（続）'!E41+'市町村別農用機械所有状況（続）'!E43</f>
        <v>94328</v>
      </c>
      <c r="F6" s="21">
        <f>SUM(F7,F8,F9,F10,F11,F12,F13,F14,F15,F16,F17,F18,F28,F39,'市町村別農用機械所有状況（続）'!F6,'市町村別農用機械所有状況（続）'!F11,'市町村別農用機械所有状況（続）'!F13,'市町村別農用機械所有状況（続）'!F22,'市町村別農用機械所有状況（続）'!F31,'市町村別農用機械所有状況（続）'!F41,'市町村別農用機械所有状況（続）'!F43,F33,'市町村別農用機械所有状況（続）'!F36)</f>
        <v>282</v>
      </c>
      <c r="G6" s="21">
        <f>+G7+G8+G9+G10+G11+G12+G13+G14+G15+G16+G17+G18+G28+G33+G39+'市町村別農用機械所有状況（続）'!G6+'市町村別農用機械所有状況（続）'!G11+'市町村別農用機械所有状況（続）'!G13+'市町村別農用機械所有状況（続）'!G22+'市町村別農用機械所有状況（続）'!G31+'市町村別農用機械所有状況（続）'!G36+'市町村別農用機械所有状況（続）'!G41+'市町村別農用機械所有状況（続）'!G43</f>
        <v>4539</v>
      </c>
      <c r="H6" s="21">
        <f>SUM(H7,H8,H9,H10,H11,H12,H13,H14,H15,H16,H17,H18,H28,H39,'市町村別農用機械所有状況（続）'!H6,'市町村別農用機械所有状況（続）'!H11,'市町村別農用機械所有状況（続）'!H13,'市町村別農用機械所有状況（続）'!H22,'市町村別農用機械所有状況（続）'!H31,'市町村別農用機械所有状況（続）'!H41,'市町村別農用機械所有状況（続）'!H43,H33,'市町村別農用機械所有状況（続）'!H36)</f>
        <v>381</v>
      </c>
      <c r="I6" s="21">
        <f>+I7+I8+I9+I10+I11+I12+I13+I14+I15+I16+I17+I18+I28+I33+I39+'市町村別農用機械所有状況（続）'!I6+'市町村別農用機械所有状況（続）'!I11+'市町村別農用機械所有状況（続）'!I13+'市町村別農用機械所有状況（続）'!I22+'市町村別農用機械所有状況（続）'!I31+'市町村別農用機械所有状況（続）'!I36+'市町村別農用機械所有状況（続）'!I41+'市町村別農用機械所有状況（続）'!I43</f>
        <v>5285</v>
      </c>
      <c r="J6" s="21">
        <f>SUM(J7,J8,J9,J10,J11,J12,J13,J14,J15,J16,J17,J18,J28,J39,'市町村別農用機械所有状況（続）'!J6,'市町村別農用機械所有状況（続）'!J11,'市町村別農用機械所有状況（続）'!J13,'市町村別農用機械所有状況（続）'!J22,'市町村別農用機械所有状況（続）'!J31,'市町村別農用機械所有状況（続）'!J41,'市町村別農用機械所有状況（続）'!J43,J33,'市町村別農用機械所有状況（続）'!J36)</f>
        <v>828</v>
      </c>
      <c r="K6" s="21">
        <f>+K7+K8+K9+K10+K11+K12+K13+K14+K15+K16+K17+K18+K28+K33+K39+'市町村別農用機械所有状況（続）'!K6+'市町村別農用機械所有状況（続）'!K11+'市町村別農用機械所有状況（続）'!K13+'市町村別農用機械所有状況（続）'!K22+'市町村別農用機械所有状況（続）'!K31+'市町村別農用機械所有状況（続）'!K36+'市町村別農用機械所有状況（続）'!K41+'市町村別農用機械所有状況（続）'!K43</f>
        <v>21684</v>
      </c>
      <c r="L6" s="21">
        <f>SUM(L7,L8,L9,L10,L11,L12,L13,L14,L15,L16,L17,L18,L28,L39,'市町村別農用機械所有状況（続）'!L6,'市町村別農用機械所有状況（続）'!L11,'市町村別農用機械所有状況（続）'!L13,'市町村別農用機械所有状況（続）'!L22,'市町村別農用機械所有状況（続）'!L31,'市町村別農用機械所有状況（続）'!L41,'市町村別農用機械所有状況（続）'!L43,L33,'市町村別農用機械所有状況（続）'!L36)</f>
        <v>1137</v>
      </c>
      <c r="M6" s="21">
        <f>+M7+M8+M9+M10+M11+M12+M13+M14+M15+M16+M17+M18+M28+M33+M39+'市町村別農用機械所有状況（続）'!M6+'市町村別農用機械所有状況（続）'!M11+'市町村別農用機械所有状況（続）'!M13+'市町村別農用機械所有状況（続）'!M22+'市町村別農用機械所有状況（続）'!M31+'市町村別農用機械所有状況（続）'!M36+'市町村別農用機械所有状況（続）'!M41+'市町村別農用機械所有状況（続）'!M43</f>
        <v>34498</v>
      </c>
      <c r="N6" s="21">
        <f>SUM(N7,N8,N9,N10,N11,N12,N13,N14,N15,N16,N17,N18,N28,N39,'市町村別農用機械所有状況（続）'!N6,'市町村別農用機械所有状況（続）'!N11,'市町村別農用機械所有状況（続）'!N13,'市町村別農用機械所有状況（続）'!N22,'市町村別農用機械所有状況（続）'!N31,'市町村別農用機械所有状況（続）'!N41,'市町村別農用機械所有状況（続）'!N43,N33,'市町村別農用機械所有状況（続）'!N36)</f>
        <v>507</v>
      </c>
      <c r="O6" s="21">
        <f>+O7+O8+O9+O10+O11+O12+O13+O14+O15+O16+O17+O18+O28+O33+O39+'市町村別農用機械所有状況（続）'!O6+'市町村別農用機械所有状況（続）'!O11+'市町村別農用機械所有状況（続）'!O13+'市町村別農用機械所有状況（続）'!O22+'市町村別農用機械所有状況（続）'!O31+'市町村別農用機械所有状況（続）'!O36+'市町村別農用機械所有状況（続）'!O41+'市町村別農用機械所有状況（続）'!O43</f>
        <v>5671</v>
      </c>
      <c r="P6" s="21">
        <f>SUM(P7,P8,P9,P10,P11,P12,P13,P14,P15,P16,P17,P18,P28,P39,'市町村別農用機械所有状況（続）'!P6,'市町村別農用機械所有状況（続）'!P11,'市町村別農用機械所有状況（続）'!P13,'市町村別農用機械所有状況（続）'!P22,'市町村別農用機械所有状況（続）'!P31,'市町村別農用機械所有状況（続）'!P41,'市町村別農用機械所有状況（続）'!P43,P33,'市町村別農用機械所有状況（続）'!P36)</f>
        <v>249</v>
      </c>
      <c r="Q6" s="21">
        <f>+Q7+Q8+Q9+Q10+Q11+Q12+Q13+Q14+Q15+Q16+Q17+Q18+Q28+Q33+Q39+'市町村別農用機械所有状況（続）'!Q6+'市町村別農用機械所有状況（続）'!Q11+'市町村別農用機械所有状況（続）'!Q13+'市町村別農用機械所有状況（続）'!Q22+'市町村別農用機械所有状況（続）'!Q31+'市町村別農用機械所有状況（続）'!Q36+'市町村別農用機械所有状況（続）'!Q41+'市町村別農用機械所有状況（続）'!Q43</f>
        <v>36444</v>
      </c>
      <c r="R6" s="21">
        <f>SUM(R7,R8,R9,R10,R11,R12,R13,R14,R15,R16,R17,R18,R28,R39,'市町村別農用機械所有状況（続）'!R6,'市町村別農用機械所有状況（続）'!R11,'市町村別農用機械所有状況（続）'!R13,'市町村別農用機械所有状況（続）'!R22,'市町村別農用機械所有状況（続）'!R31,'市町村別農用機械所有状況（続）'!R41,'市町村別農用機械所有状況（続）'!R43,R33,'市町村別農用機械所有状況（続）'!R36)</f>
        <v>27</v>
      </c>
      <c r="S6" s="21">
        <f>+S7+S8+S9+S10+S11+S12+S13+S14+S15+S16+S17+S18+S28+S33+S39+'市町村別農用機械所有状況（続）'!S6+'市町村別農用機械所有状況（続）'!S11+'市町村別農用機械所有状況（続）'!S13+'市町村別農用機械所有状況（続）'!S22+'市町村別農用機械所有状況（続）'!S31+'市町村別農用機械所有状況（続）'!S36+'市町村別農用機械所有状況（続）'!S41+'市町村別農用機械所有状況（続）'!S43</f>
        <v>40944</v>
      </c>
      <c r="T6" s="21">
        <f>SUM(T7,T8,T9,T10,T11,T12,T13,T14,T15,T16,T17,T18,T28,T39,'市町村別農用機械所有状況（続）'!T6,'市町村別農用機械所有状況（続）'!T11,'市町村別農用機械所有状況（続）'!T13,'市町村別農用機械所有状況（続）'!T22,'市町村別農用機械所有状況（続）'!T31,'市町村別農用機械所有状況（続）'!T41,'市町村別農用機械所有状況（続）'!T43,T33,'市町村別農用機械所有状況（続）'!T36)</f>
        <v>755</v>
      </c>
      <c r="U6" s="21">
        <f>+U7+U8+U9+U10+U11+U12+U13+U14+U15+U16+U17+U18+U28+U33+U39+'市町村別農用機械所有状況（続）'!U6+'市町村別農用機械所有状況（続）'!U11+'市町村別農用機械所有状況（続）'!U13+'市町村別農用機械所有状況（続）'!U22+'市町村別農用機械所有状況（続）'!U31+'市町村別農用機械所有状況（続）'!U36+'市町村別農用機械所有状況（続）'!U41+'市町村別農用機械所有状況（続）'!U43</f>
        <v>2969</v>
      </c>
      <c r="V6" s="21">
        <f>SUM(V7,V8,V9,V10,V11,V12,V13,V14,V15,V16,V17,V18,V28,V39,'市町村別農用機械所有状況（続）'!V6,'市町村別農用機械所有状況（続）'!V11,'市町村別農用機械所有状況（続）'!V13,'市町村別農用機械所有状況（続）'!V22,'市町村別農用機械所有状況（続）'!V31,'市町村別農用機械所有状況（続）'!V41,'市町村別農用機械所有状況（続）'!V43,V33,'市町村別農用機械所有状況（続）'!V36)</f>
        <v>245</v>
      </c>
    </row>
    <row r="7" spans="2:22" s="2" customFormat="1" ht="12" customHeight="1">
      <c r="B7" s="3"/>
      <c r="C7" s="25" t="s">
        <v>0</v>
      </c>
      <c r="D7" s="26"/>
      <c r="E7" s="20">
        <v>6655</v>
      </c>
      <c r="F7" s="20">
        <v>6</v>
      </c>
      <c r="G7" s="20">
        <v>181</v>
      </c>
      <c r="H7" s="20">
        <v>14</v>
      </c>
      <c r="I7" s="20">
        <v>396</v>
      </c>
      <c r="J7" s="20">
        <v>38</v>
      </c>
      <c r="K7" s="20">
        <v>2904</v>
      </c>
      <c r="L7" s="20">
        <v>86</v>
      </c>
      <c r="M7" s="20">
        <v>1000</v>
      </c>
      <c r="N7" s="20" t="s">
        <v>100</v>
      </c>
      <c r="O7" s="20">
        <v>193</v>
      </c>
      <c r="P7" s="20">
        <v>15</v>
      </c>
      <c r="Q7" s="20">
        <v>3179</v>
      </c>
      <c r="R7" s="20">
        <v>1</v>
      </c>
      <c r="S7" s="20">
        <v>4094</v>
      </c>
      <c r="T7" s="20">
        <v>84</v>
      </c>
      <c r="U7" s="20">
        <v>150</v>
      </c>
      <c r="V7" s="20">
        <v>24</v>
      </c>
    </row>
    <row r="8" spans="2:22" s="2" customFormat="1" ht="12" customHeight="1">
      <c r="B8" s="3"/>
      <c r="C8" s="25" t="s">
        <v>36</v>
      </c>
      <c r="D8" s="26"/>
      <c r="E8" s="20">
        <v>4800</v>
      </c>
      <c r="F8" s="20">
        <v>8</v>
      </c>
      <c r="G8" s="20">
        <v>103</v>
      </c>
      <c r="H8" s="20">
        <v>3</v>
      </c>
      <c r="I8" s="20">
        <v>264</v>
      </c>
      <c r="J8" s="20">
        <v>16</v>
      </c>
      <c r="K8" s="20">
        <v>1808</v>
      </c>
      <c r="L8" s="20">
        <v>19</v>
      </c>
      <c r="M8" s="20">
        <v>339</v>
      </c>
      <c r="N8" s="20">
        <v>4</v>
      </c>
      <c r="O8" s="20">
        <v>61</v>
      </c>
      <c r="P8" s="20">
        <v>7</v>
      </c>
      <c r="Q8" s="20">
        <v>962</v>
      </c>
      <c r="R8" s="20" t="s">
        <v>100</v>
      </c>
      <c r="S8" s="20">
        <v>3154</v>
      </c>
      <c r="T8" s="20">
        <v>3</v>
      </c>
      <c r="U8" s="20">
        <v>465</v>
      </c>
      <c r="V8" s="20">
        <v>22</v>
      </c>
    </row>
    <row r="9" spans="2:22" s="2" customFormat="1" ht="12" customHeight="1">
      <c r="B9" s="6"/>
      <c r="C9" s="25" t="s">
        <v>1</v>
      </c>
      <c r="D9" s="26"/>
      <c r="E9" s="20">
        <v>761</v>
      </c>
      <c r="F9" s="20">
        <v>10</v>
      </c>
      <c r="G9" s="20">
        <v>38</v>
      </c>
      <c r="H9" s="20">
        <v>1</v>
      </c>
      <c r="I9" s="20">
        <v>41</v>
      </c>
      <c r="J9" s="20">
        <v>1</v>
      </c>
      <c r="K9" s="20">
        <v>90</v>
      </c>
      <c r="L9" s="20">
        <v>2</v>
      </c>
      <c r="M9" s="20">
        <v>137</v>
      </c>
      <c r="N9" s="20">
        <v>1</v>
      </c>
      <c r="O9" s="20">
        <v>20</v>
      </c>
      <c r="P9" s="20" t="s">
        <v>100</v>
      </c>
      <c r="Q9" s="20">
        <v>203</v>
      </c>
      <c r="R9" s="20" t="s">
        <v>100</v>
      </c>
      <c r="S9" s="20">
        <v>164</v>
      </c>
      <c r="T9" s="20">
        <v>3</v>
      </c>
      <c r="U9" s="20">
        <v>10</v>
      </c>
      <c r="V9" s="20" t="s">
        <v>100</v>
      </c>
    </row>
    <row r="10" spans="2:22" s="2" customFormat="1" ht="12" customHeight="1">
      <c r="B10" s="6"/>
      <c r="C10" s="25" t="s">
        <v>2</v>
      </c>
      <c r="D10" s="26"/>
      <c r="E10" s="20">
        <v>3291</v>
      </c>
      <c r="F10" s="20">
        <v>4</v>
      </c>
      <c r="G10" s="20">
        <v>57</v>
      </c>
      <c r="H10" s="20">
        <v>5</v>
      </c>
      <c r="I10" s="20">
        <v>154</v>
      </c>
      <c r="J10" s="20">
        <v>11</v>
      </c>
      <c r="K10" s="20">
        <v>1238</v>
      </c>
      <c r="L10" s="20">
        <v>23</v>
      </c>
      <c r="M10" s="20">
        <v>1031</v>
      </c>
      <c r="N10" s="20">
        <v>34</v>
      </c>
      <c r="O10" s="20">
        <v>169</v>
      </c>
      <c r="P10" s="20">
        <v>10</v>
      </c>
      <c r="Q10" s="20">
        <v>1143</v>
      </c>
      <c r="R10" s="20" t="s">
        <v>100</v>
      </c>
      <c r="S10" s="20">
        <v>2141</v>
      </c>
      <c r="T10" s="20">
        <v>52</v>
      </c>
      <c r="U10" s="20">
        <v>149</v>
      </c>
      <c r="V10" s="20">
        <v>12</v>
      </c>
    </row>
    <row r="11" spans="2:22" s="2" customFormat="1" ht="12" customHeight="1">
      <c r="B11" s="6"/>
      <c r="C11" s="25" t="s">
        <v>3</v>
      </c>
      <c r="D11" s="26"/>
      <c r="E11" s="20">
        <v>4763</v>
      </c>
      <c r="F11" s="20">
        <v>5</v>
      </c>
      <c r="G11" s="20">
        <v>134</v>
      </c>
      <c r="H11" s="20">
        <v>13</v>
      </c>
      <c r="I11" s="20">
        <v>382</v>
      </c>
      <c r="J11" s="20">
        <v>9</v>
      </c>
      <c r="K11" s="20">
        <v>2123</v>
      </c>
      <c r="L11" s="20">
        <v>32</v>
      </c>
      <c r="M11" s="20">
        <v>1472</v>
      </c>
      <c r="N11" s="20">
        <v>45</v>
      </c>
      <c r="O11" s="20">
        <v>671</v>
      </c>
      <c r="P11" s="20">
        <v>13</v>
      </c>
      <c r="Q11" s="20">
        <v>1102</v>
      </c>
      <c r="R11" s="20" t="s">
        <v>100</v>
      </c>
      <c r="S11" s="20">
        <v>3208</v>
      </c>
      <c r="T11" s="20">
        <v>17</v>
      </c>
      <c r="U11" s="20">
        <v>276</v>
      </c>
      <c r="V11" s="20">
        <v>18</v>
      </c>
    </row>
    <row r="12" spans="2:22" s="2" customFormat="1" ht="12" customHeight="1">
      <c r="B12" s="6"/>
      <c r="C12" s="25" t="s">
        <v>4</v>
      </c>
      <c r="D12" s="26"/>
      <c r="E12" s="20">
        <v>2102</v>
      </c>
      <c r="F12" s="20">
        <v>4</v>
      </c>
      <c r="G12" s="20">
        <v>65</v>
      </c>
      <c r="H12" s="20">
        <v>2</v>
      </c>
      <c r="I12" s="20">
        <v>170</v>
      </c>
      <c r="J12" s="20">
        <v>31</v>
      </c>
      <c r="K12" s="20">
        <v>529</v>
      </c>
      <c r="L12" s="20">
        <v>40</v>
      </c>
      <c r="M12" s="20">
        <v>1202</v>
      </c>
      <c r="N12" s="20">
        <v>24</v>
      </c>
      <c r="O12" s="20">
        <v>84</v>
      </c>
      <c r="P12" s="20">
        <v>7</v>
      </c>
      <c r="Q12" s="20">
        <v>819</v>
      </c>
      <c r="R12" s="20">
        <v>3</v>
      </c>
      <c r="S12" s="20">
        <v>17</v>
      </c>
      <c r="T12" s="20">
        <v>1</v>
      </c>
      <c r="U12" s="20">
        <v>15</v>
      </c>
      <c r="V12" s="20" t="s">
        <v>100</v>
      </c>
    </row>
    <row r="13" spans="2:22" s="2" customFormat="1" ht="12" customHeight="1">
      <c r="B13" s="6"/>
      <c r="C13" s="25" t="s">
        <v>5</v>
      </c>
      <c r="D13" s="26"/>
      <c r="E13" s="20">
        <v>3089</v>
      </c>
      <c r="F13" s="20">
        <v>20</v>
      </c>
      <c r="G13" s="20">
        <v>309</v>
      </c>
      <c r="H13" s="20">
        <v>16</v>
      </c>
      <c r="I13" s="20">
        <v>558</v>
      </c>
      <c r="J13" s="20">
        <v>27</v>
      </c>
      <c r="K13" s="20">
        <v>1376</v>
      </c>
      <c r="L13" s="20">
        <v>92</v>
      </c>
      <c r="M13" s="20">
        <v>1782</v>
      </c>
      <c r="N13" s="20">
        <v>15</v>
      </c>
      <c r="O13" s="20">
        <v>995</v>
      </c>
      <c r="P13" s="20">
        <v>28</v>
      </c>
      <c r="Q13" s="20">
        <v>1110</v>
      </c>
      <c r="R13" s="20" t="s">
        <v>100</v>
      </c>
      <c r="S13" s="20">
        <v>2009</v>
      </c>
      <c r="T13" s="20">
        <v>5</v>
      </c>
      <c r="U13" s="20">
        <v>289</v>
      </c>
      <c r="V13" s="20">
        <v>16</v>
      </c>
    </row>
    <row r="14" spans="2:22" s="2" customFormat="1" ht="12" customHeight="1">
      <c r="B14" s="6"/>
      <c r="C14" s="25" t="s">
        <v>6</v>
      </c>
      <c r="D14" s="26"/>
      <c r="E14" s="20">
        <v>1193</v>
      </c>
      <c r="F14" s="20" t="s">
        <v>100</v>
      </c>
      <c r="G14" s="20">
        <v>23</v>
      </c>
      <c r="H14" s="20" t="s">
        <v>100</v>
      </c>
      <c r="I14" s="20">
        <v>10</v>
      </c>
      <c r="J14" s="20">
        <v>2</v>
      </c>
      <c r="K14" s="20">
        <v>89</v>
      </c>
      <c r="L14" s="20">
        <v>1</v>
      </c>
      <c r="M14" s="20">
        <v>376</v>
      </c>
      <c r="N14" s="20" t="s">
        <v>100</v>
      </c>
      <c r="O14" s="20">
        <v>19</v>
      </c>
      <c r="P14" s="20" t="s">
        <v>100</v>
      </c>
      <c r="Q14" s="20">
        <v>555</v>
      </c>
      <c r="R14" s="20" t="s">
        <v>100</v>
      </c>
      <c r="S14" s="20">
        <v>342</v>
      </c>
      <c r="T14" s="20">
        <v>11</v>
      </c>
      <c r="U14" s="20">
        <v>5</v>
      </c>
      <c r="V14" s="20" t="s">
        <v>98</v>
      </c>
    </row>
    <row r="15" spans="2:22" s="2" customFormat="1" ht="12" customHeight="1">
      <c r="B15" s="6"/>
      <c r="C15" s="25" t="s">
        <v>7</v>
      </c>
      <c r="D15" s="26"/>
      <c r="E15" s="20">
        <v>3464</v>
      </c>
      <c r="F15" s="20">
        <v>82</v>
      </c>
      <c r="G15" s="20">
        <v>140</v>
      </c>
      <c r="H15" s="20">
        <v>8</v>
      </c>
      <c r="I15" s="20">
        <v>377</v>
      </c>
      <c r="J15" s="20">
        <v>90</v>
      </c>
      <c r="K15" s="20">
        <v>992</v>
      </c>
      <c r="L15" s="20">
        <v>71</v>
      </c>
      <c r="M15" s="20">
        <v>949</v>
      </c>
      <c r="N15" s="20">
        <v>42</v>
      </c>
      <c r="O15" s="20">
        <v>135</v>
      </c>
      <c r="P15" s="20">
        <v>3</v>
      </c>
      <c r="Q15" s="20">
        <v>958</v>
      </c>
      <c r="R15" s="20">
        <v>2</v>
      </c>
      <c r="S15" s="20">
        <v>1608</v>
      </c>
      <c r="T15" s="20">
        <v>48</v>
      </c>
      <c r="U15" s="20">
        <v>168</v>
      </c>
      <c r="V15" s="20">
        <v>25</v>
      </c>
    </row>
    <row r="16" spans="2:22" s="2" customFormat="1" ht="12" customHeight="1">
      <c r="B16" s="6"/>
      <c r="C16" s="25" t="s">
        <v>8</v>
      </c>
      <c r="D16" s="26"/>
      <c r="E16" s="20">
        <v>3841</v>
      </c>
      <c r="F16" s="20">
        <v>3</v>
      </c>
      <c r="G16" s="20">
        <v>262</v>
      </c>
      <c r="H16" s="20">
        <v>3</v>
      </c>
      <c r="I16" s="20">
        <v>4</v>
      </c>
      <c r="J16" s="20" t="s">
        <v>100</v>
      </c>
      <c r="K16" s="20">
        <v>98</v>
      </c>
      <c r="L16" s="20">
        <v>5</v>
      </c>
      <c r="M16" s="20">
        <v>2157</v>
      </c>
      <c r="N16" s="20" t="s">
        <v>100</v>
      </c>
      <c r="O16" s="20">
        <v>44</v>
      </c>
      <c r="P16" s="20" t="s">
        <v>100</v>
      </c>
      <c r="Q16" s="20">
        <v>1626</v>
      </c>
      <c r="R16" s="20" t="s">
        <v>100</v>
      </c>
      <c r="S16" s="20">
        <v>1101</v>
      </c>
      <c r="T16" s="20">
        <v>10</v>
      </c>
      <c r="U16" s="20">
        <v>7</v>
      </c>
      <c r="V16" s="20">
        <v>2</v>
      </c>
    </row>
    <row r="17" spans="2:22" s="2" customFormat="1" ht="12" customHeight="1">
      <c r="B17" s="6"/>
      <c r="C17" s="25" t="s">
        <v>9</v>
      </c>
      <c r="D17" s="26"/>
      <c r="E17" s="20">
        <v>3063</v>
      </c>
      <c r="F17" s="20">
        <v>3</v>
      </c>
      <c r="G17" s="20">
        <v>122</v>
      </c>
      <c r="H17" s="20">
        <v>1</v>
      </c>
      <c r="I17" s="20">
        <v>84</v>
      </c>
      <c r="J17" s="20">
        <v>2</v>
      </c>
      <c r="K17" s="20">
        <v>565</v>
      </c>
      <c r="L17" s="20">
        <v>19</v>
      </c>
      <c r="M17" s="20">
        <v>671</v>
      </c>
      <c r="N17" s="20">
        <v>18</v>
      </c>
      <c r="O17" s="20">
        <v>56</v>
      </c>
      <c r="P17" s="20" t="s">
        <v>100</v>
      </c>
      <c r="Q17" s="20">
        <v>992</v>
      </c>
      <c r="R17" s="20" t="s">
        <v>100</v>
      </c>
      <c r="S17" s="20">
        <v>1511</v>
      </c>
      <c r="T17" s="20">
        <v>23</v>
      </c>
      <c r="U17" s="20">
        <v>19</v>
      </c>
      <c r="V17" s="20">
        <v>1</v>
      </c>
    </row>
    <row r="18" spans="2:22" s="15" customFormat="1" ht="12" customHeight="1">
      <c r="B18" s="10"/>
      <c r="C18" s="23" t="s">
        <v>10</v>
      </c>
      <c r="D18" s="24"/>
      <c r="E18" s="21">
        <f>SUM(E19:E27)</f>
        <v>8363</v>
      </c>
      <c r="F18" s="21">
        <f aca="true" t="shared" si="0" ref="F18:V18">SUM(F19:F27)</f>
        <v>21</v>
      </c>
      <c r="G18" s="21">
        <f t="shared" si="0"/>
        <v>190</v>
      </c>
      <c r="H18" s="21">
        <f t="shared" si="0"/>
        <v>33</v>
      </c>
      <c r="I18" s="21">
        <f t="shared" si="0"/>
        <v>337</v>
      </c>
      <c r="J18" s="21">
        <f t="shared" si="0"/>
        <v>46</v>
      </c>
      <c r="K18" s="21">
        <f t="shared" si="0"/>
        <v>1753</v>
      </c>
      <c r="L18" s="21">
        <f t="shared" si="0"/>
        <v>80</v>
      </c>
      <c r="M18" s="21">
        <f t="shared" si="0"/>
        <v>1117</v>
      </c>
      <c r="N18" s="21">
        <f t="shared" si="0"/>
        <v>19</v>
      </c>
      <c r="O18" s="21">
        <f t="shared" si="0"/>
        <v>133</v>
      </c>
      <c r="P18" s="21">
        <f t="shared" si="0"/>
        <v>1</v>
      </c>
      <c r="Q18" s="21">
        <f t="shared" si="0"/>
        <v>4278</v>
      </c>
      <c r="R18" s="21">
        <f t="shared" si="0"/>
        <v>4</v>
      </c>
      <c r="S18" s="21">
        <f t="shared" si="0"/>
        <v>4575</v>
      </c>
      <c r="T18" s="21">
        <f t="shared" si="0"/>
        <v>105</v>
      </c>
      <c r="U18" s="21">
        <f t="shared" si="0"/>
        <v>63</v>
      </c>
      <c r="V18" s="21">
        <f t="shared" si="0"/>
        <v>4</v>
      </c>
    </row>
    <row r="19" spans="2:22" s="2" customFormat="1" ht="12" customHeight="1">
      <c r="B19" s="6"/>
      <c r="C19" s="13"/>
      <c r="D19" s="11" t="s">
        <v>11</v>
      </c>
      <c r="E19" s="20">
        <v>904</v>
      </c>
      <c r="F19" s="20" t="s">
        <v>100</v>
      </c>
      <c r="G19" s="20">
        <v>11</v>
      </c>
      <c r="H19" s="20">
        <v>4</v>
      </c>
      <c r="I19" s="20">
        <v>9</v>
      </c>
      <c r="J19" s="20">
        <v>4</v>
      </c>
      <c r="K19" s="20">
        <v>84</v>
      </c>
      <c r="L19" s="20">
        <v>4</v>
      </c>
      <c r="M19" s="20">
        <v>52</v>
      </c>
      <c r="N19" s="20" t="s">
        <v>100</v>
      </c>
      <c r="O19" s="20">
        <v>31</v>
      </c>
      <c r="P19" s="20" t="s">
        <v>100</v>
      </c>
      <c r="Q19" s="20">
        <v>466</v>
      </c>
      <c r="R19" s="20" t="s">
        <v>100</v>
      </c>
      <c r="S19" s="20">
        <v>405</v>
      </c>
      <c r="T19" s="20">
        <v>23</v>
      </c>
      <c r="U19" s="20" t="s">
        <v>100</v>
      </c>
      <c r="V19" s="20" t="s">
        <v>100</v>
      </c>
    </row>
    <row r="20" spans="2:22" s="2" customFormat="1" ht="12" customHeight="1">
      <c r="B20" s="6"/>
      <c r="C20" s="13"/>
      <c r="D20" s="11" t="s">
        <v>12</v>
      </c>
      <c r="E20" s="20">
        <v>1451</v>
      </c>
      <c r="F20" s="20" t="s">
        <v>100</v>
      </c>
      <c r="G20" s="20">
        <v>47</v>
      </c>
      <c r="H20" s="20">
        <v>7</v>
      </c>
      <c r="I20" s="20">
        <v>9</v>
      </c>
      <c r="J20" s="20">
        <v>6</v>
      </c>
      <c r="K20" s="20">
        <v>65</v>
      </c>
      <c r="L20" s="20">
        <v>7</v>
      </c>
      <c r="M20" s="20">
        <v>422</v>
      </c>
      <c r="N20" s="20">
        <v>1</v>
      </c>
      <c r="O20" s="20">
        <v>29</v>
      </c>
      <c r="P20" s="20" t="s">
        <v>100</v>
      </c>
      <c r="Q20" s="20">
        <v>740</v>
      </c>
      <c r="R20" s="20" t="s">
        <v>100</v>
      </c>
      <c r="S20" s="20">
        <v>606</v>
      </c>
      <c r="T20" s="20">
        <v>40</v>
      </c>
      <c r="U20" s="20">
        <v>4</v>
      </c>
      <c r="V20" s="20">
        <v>1</v>
      </c>
    </row>
    <row r="21" spans="2:22" s="2" customFormat="1" ht="12" customHeight="1">
      <c r="B21" s="6"/>
      <c r="C21" s="13"/>
      <c r="D21" s="11" t="s">
        <v>13</v>
      </c>
      <c r="E21" s="20">
        <v>1704</v>
      </c>
      <c r="F21" s="20" t="s">
        <v>100</v>
      </c>
      <c r="G21" s="20">
        <v>41</v>
      </c>
      <c r="H21" s="20">
        <v>13</v>
      </c>
      <c r="I21" s="20">
        <v>49</v>
      </c>
      <c r="J21" s="20">
        <v>4</v>
      </c>
      <c r="K21" s="20">
        <v>390</v>
      </c>
      <c r="L21" s="20">
        <v>11</v>
      </c>
      <c r="M21" s="20">
        <v>38</v>
      </c>
      <c r="N21" s="20" t="s">
        <v>100</v>
      </c>
      <c r="O21" s="20">
        <v>6</v>
      </c>
      <c r="P21" s="20" t="s">
        <v>100</v>
      </c>
      <c r="Q21" s="20">
        <v>801</v>
      </c>
      <c r="R21" s="20" t="s">
        <v>100</v>
      </c>
      <c r="S21" s="20">
        <v>896</v>
      </c>
      <c r="T21" s="20">
        <v>15</v>
      </c>
      <c r="U21" s="20">
        <v>2</v>
      </c>
      <c r="V21" s="20" t="s">
        <v>98</v>
      </c>
    </row>
    <row r="22" spans="2:22" s="2" customFormat="1" ht="12" customHeight="1">
      <c r="B22" s="6"/>
      <c r="C22" s="13"/>
      <c r="D22" s="11" t="s">
        <v>37</v>
      </c>
      <c r="E22" s="20">
        <v>827</v>
      </c>
      <c r="F22" s="20">
        <v>1</v>
      </c>
      <c r="G22" s="20">
        <v>28</v>
      </c>
      <c r="H22" s="20" t="s">
        <v>100</v>
      </c>
      <c r="I22" s="20">
        <v>67</v>
      </c>
      <c r="J22" s="20">
        <v>2</v>
      </c>
      <c r="K22" s="20">
        <v>283</v>
      </c>
      <c r="L22" s="20">
        <v>6</v>
      </c>
      <c r="M22" s="20">
        <v>110</v>
      </c>
      <c r="N22" s="20">
        <v>6</v>
      </c>
      <c r="O22" s="20">
        <v>10</v>
      </c>
      <c r="P22" s="20" t="s">
        <v>100</v>
      </c>
      <c r="Q22" s="20">
        <v>474</v>
      </c>
      <c r="R22" s="20" t="s">
        <v>100</v>
      </c>
      <c r="S22" s="20">
        <v>459</v>
      </c>
      <c r="T22" s="20" t="s">
        <v>100</v>
      </c>
      <c r="U22" s="20">
        <v>7</v>
      </c>
      <c r="V22" s="20" t="s">
        <v>98</v>
      </c>
    </row>
    <row r="23" spans="2:22" s="2" customFormat="1" ht="12" customHeight="1">
      <c r="B23" s="6"/>
      <c r="C23" s="14"/>
      <c r="D23" s="5" t="s">
        <v>14</v>
      </c>
      <c r="E23" s="20">
        <v>1082</v>
      </c>
      <c r="F23" s="20">
        <v>3</v>
      </c>
      <c r="G23" s="20">
        <v>24</v>
      </c>
      <c r="H23" s="20">
        <v>3</v>
      </c>
      <c r="I23" s="20">
        <v>87</v>
      </c>
      <c r="J23" s="20">
        <v>13</v>
      </c>
      <c r="K23" s="20">
        <v>386</v>
      </c>
      <c r="L23" s="20">
        <v>18</v>
      </c>
      <c r="M23" s="20">
        <v>103</v>
      </c>
      <c r="N23" s="20" t="s">
        <v>100</v>
      </c>
      <c r="O23" s="20">
        <v>13</v>
      </c>
      <c r="P23" s="20" t="s">
        <v>100</v>
      </c>
      <c r="Q23" s="20">
        <v>623</v>
      </c>
      <c r="R23" s="20" t="s">
        <v>100</v>
      </c>
      <c r="S23" s="20">
        <v>732</v>
      </c>
      <c r="T23" s="20" t="s">
        <v>100</v>
      </c>
      <c r="U23" s="20">
        <v>7</v>
      </c>
      <c r="V23" s="20" t="s">
        <v>98</v>
      </c>
    </row>
    <row r="24" spans="2:22" s="2" customFormat="1" ht="12" customHeight="1">
      <c r="B24" s="6"/>
      <c r="C24" s="14"/>
      <c r="D24" s="5" t="s">
        <v>15</v>
      </c>
      <c r="E24" s="20">
        <v>947</v>
      </c>
      <c r="F24" s="20" t="s">
        <v>100</v>
      </c>
      <c r="G24" s="20">
        <v>14</v>
      </c>
      <c r="H24" s="20">
        <v>4</v>
      </c>
      <c r="I24" s="20">
        <v>54</v>
      </c>
      <c r="J24" s="20">
        <v>2</v>
      </c>
      <c r="K24" s="20">
        <v>297</v>
      </c>
      <c r="L24" s="20">
        <v>6</v>
      </c>
      <c r="M24" s="20">
        <v>145</v>
      </c>
      <c r="N24" s="20">
        <v>4</v>
      </c>
      <c r="O24" s="20">
        <v>13</v>
      </c>
      <c r="P24" s="20" t="s">
        <v>100</v>
      </c>
      <c r="Q24" s="20">
        <v>475</v>
      </c>
      <c r="R24" s="20" t="s">
        <v>100</v>
      </c>
      <c r="S24" s="20">
        <v>638</v>
      </c>
      <c r="T24" s="20">
        <v>4</v>
      </c>
      <c r="U24" s="20">
        <v>34</v>
      </c>
      <c r="V24" s="20" t="s">
        <v>98</v>
      </c>
    </row>
    <row r="25" spans="2:22" s="2" customFormat="1" ht="12" customHeight="1">
      <c r="B25" s="6"/>
      <c r="C25" s="14"/>
      <c r="D25" s="5" t="s">
        <v>16</v>
      </c>
      <c r="E25" s="20">
        <v>936</v>
      </c>
      <c r="F25" s="20">
        <v>1</v>
      </c>
      <c r="G25" s="20">
        <v>23</v>
      </c>
      <c r="H25" s="20">
        <v>2</v>
      </c>
      <c r="I25" s="20">
        <v>45</v>
      </c>
      <c r="J25" s="20">
        <v>8</v>
      </c>
      <c r="K25" s="20">
        <v>222</v>
      </c>
      <c r="L25" s="20">
        <v>24</v>
      </c>
      <c r="M25" s="20">
        <v>208</v>
      </c>
      <c r="N25" s="20">
        <v>5</v>
      </c>
      <c r="O25" s="20">
        <v>27</v>
      </c>
      <c r="P25" s="20" t="s">
        <v>100</v>
      </c>
      <c r="Q25" s="20">
        <v>587</v>
      </c>
      <c r="R25" s="20" t="s">
        <v>100</v>
      </c>
      <c r="S25" s="20">
        <v>715</v>
      </c>
      <c r="T25" s="20">
        <v>13</v>
      </c>
      <c r="U25" s="20">
        <v>7</v>
      </c>
      <c r="V25" s="20">
        <v>2</v>
      </c>
    </row>
    <row r="26" spans="2:22" s="2" customFormat="1" ht="12" customHeight="1">
      <c r="B26" s="6"/>
      <c r="C26" s="14"/>
      <c r="D26" s="5" t="s">
        <v>17</v>
      </c>
      <c r="E26" s="20">
        <v>316</v>
      </c>
      <c r="F26" s="20">
        <v>1</v>
      </c>
      <c r="G26" s="20">
        <v>2</v>
      </c>
      <c r="H26" s="20" t="s">
        <v>100</v>
      </c>
      <c r="I26" s="20">
        <v>11</v>
      </c>
      <c r="J26" s="20">
        <v>6</v>
      </c>
      <c r="K26" s="20">
        <v>20</v>
      </c>
      <c r="L26" s="20">
        <v>4</v>
      </c>
      <c r="M26" s="20">
        <v>29</v>
      </c>
      <c r="N26" s="20">
        <v>2</v>
      </c>
      <c r="O26" s="20">
        <v>3</v>
      </c>
      <c r="P26" s="20">
        <v>1</v>
      </c>
      <c r="Q26" s="20">
        <v>60</v>
      </c>
      <c r="R26" s="20" t="s">
        <v>100</v>
      </c>
      <c r="S26" s="20">
        <v>99</v>
      </c>
      <c r="T26" s="20">
        <v>10</v>
      </c>
      <c r="U26" s="20">
        <v>2</v>
      </c>
      <c r="V26" s="20">
        <v>1</v>
      </c>
    </row>
    <row r="27" spans="2:22" s="2" customFormat="1" ht="12" customHeight="1">
      <c r="B27" s="6"/>
      <c r="C27" s="14"/>
      <c r="D27" s="5" t="s">
        <v>18</v>
      </c>
      <c r="E27" s="20">
        <v>196</v>
      </c>
      <c r="F27" s="20">
        <v>15</v>
      </c>
      <c r="G27" s="20" t="s">
        <v>100</v>
      </c>
      <c r="H27" s="20" t="s">
        <v>100</v>
      </c>
      <c r="I27" s="20">
        <v>6</v>
      </c>
      <c r="J27" s="20">
        <v>1</v>
      </c>
      <c r="K27" s="20">
        <v>6</v>
      </c>
      <c r="L27" s="20" t="s">
        <v>100</v>
      </c>
      <c r="M27" s="20">
        <v>10</v>
      </c>
      <c r="N27" s="20">
        <v>1</v>
      </c>
      <c r="O27" s="20">
        <v>1</v>
      </c>
      <c r="P27" s="20" t="s">
        <v>100</v>
      </c>
      <c r="Q27" s="20">
        <v>52</v>
      </c>
      <c r="R27" s="20">
        <v>4</v>
      </c>
      <c r="S27" s="20">
        <v>25</v>
      </c>
      <c r="T27" s="20" t="s">
        <v>100</v>
      </c>
      <c r="U27" s="20" t="s">
        <v>100</v>
      </c>
      <c r="V27" s="20" t="s">
        <v>98</v>
      </c>
    </row>
    <row r="28" spans="2:22" s="15" customFormat="1" ht="12" customHeight="1">
      <c r="B28" s="10"/>
      <c r="C28" s="23" t="s">
        <v>23</v>
      </c>
      <c r="D28" s="24"/>
      <c r="E28" s="21">
        <f>SUM(E29:E32)</f>
        <v>4410</v>
      </c>
      <c r="F28" s="21">
        <f aca="true" t="shared" si="1" ref="F28:V28">SUM(F29:F32)</f>
        <v>13</v>
      </c>
      <c r="G28" s="21">
        <f t="shared" si="1"/>
        <v>201</v>
      </c>
      <c r="H28" s="21">
        <f t="shared" si="1"/>
        <v>17</v>
      </c>
      <c r="I28" s="21">
        <f t="shared" si="1"/>
        <v>152</v>
      </c>
      <c r="J28" s="21">
        <f t="shared" si="1"/>
        <v>35</v>
      </c>
      <c r="K28" s="21">
        <f t="shared" si="1"/>
        <v>665</v>
      </c>
      <c r="L28" s="21">
        <f t="shared" si="1"/>
        <v>55</v>
      </c>
      <c r="M28" s="21">
        <f t="shared" si="1"/>
        <v>1438</v>
      </c>
      <c r="N28" s="21">
        <f t="shared" si="1"/>
        <v>19</v>
      </c>
      <c r="O28" s="21">
        <f t="shared" si="1"/>
        <v>147</v>
      </c>
      <c r="P28" s="21">
        <f t="shared" si="1"/>
        <v>2</v>
      </c>
      <c r="Q28" s="21">
        <f t="shared" si="1"/>
        <v>1997</v>
      </c>
      <c r="R28" s="21">
        <f t="shared" si="1"/>
        <v>3</v>
      </c>
      <c r="S28" s="21">
        <f t="shared" si="1"/>
        <v>2520</v>
      </c>
      <c r="T28" s="21">
        <f t="shared" si="1"/>
        <v>69</v>
      </c>
      <c r="U28" s="21">
        <f t="shared" si="1"/>
        <v>70</v>
      </c>
      <c r="V28" s="21">
        <f t="shared" si="1"/>
        <v>27</v>
      </c>
    </row>
    <row r="29" spans="2:22" s="2" customFormat="1" ht="12" customHeight="1">
      <c r="B29" s="6"/>
      <c r="C29" s="13"/>
      <c r="D29" s="5" t="s">
        <v>19</v>
      </c>
      <c r="E29" s="20">
        <v>1347</v>
      </c>
      <c r="F29" s="20">
        <v>6</v>
      </c>
      <c r="G29" s="20">
        <v>108</v>
      </c>
      <c r="H29" s="20">
        <v>8</v>
      </c>
      <c r="I29" s="20">
        <v>35</v>
      </c>
      <c r="J29" s="20">
        <v>7</v>
      </c>
      <c r="K29" s="20">
        <v>154</v>
      </c>
      <c r="L29" s="20">
        <v>4</v>
      </c>
      <c r="M29" s="20">
        <v>679</v>
      </c>
      <c r="N29" s="20">
        <v>3</v>
      </c>
      <c r="O29" s="20">
        <v>40</v>
      </c>
      <c r="P29" s="20">
        <v>1</v>
      </c>
      <c r="Q29" s="20">
        <v>771</v>
      </c>
      <c r="R29" s="20" t="s">
        <v>100</v>
      </c>
      <c r="S29" s="20">
        <v>993</v>
      </c>
      <c r="T29" s="20">
        <v>30</v>
      </c>
      <c r="U29" s="20">
        <v>13</v>
      </c>
      <c r="V29" s="20">
        <v>3</v>
      </c>
    </row>
    <row r="30" spans="2:22" s="2" customFormat="1" ht="12" customHeight="1">
      <c r="B30" s="6"/>
      <c r="C30" s="13"/>
      <c r="D30" s="5" t="s">
        <v>20</v>
      </c>
      <c r="E30" s="20">
        <v>671</v>
      </c>
      <c r="F30" s="20">
        <v>6</v>
      </c>
      <c r="G30" s="20">
        <v>23</v>
      </c>
      <c r="H30" s="20" t="s">
        <v>100</v>
      </c>
      <c r="I30" s="20">
        <v>64</v>
      </c>
      <c r="J30" s="20">
        <v>27</v>
      </c>
      <c r="K30" s="20">
        <v>132</v>
      </c>
      <c r="L30" s="20">
        <v>33</v>
      </c>
      <c r="M30" s="20">
        <v>404</v>
      </c>
      <c r="N30" s="20">
        <v>3</v>
      </c>
      <c r="O30" s="20">
        <v>28</v>
      </c>
      <c r="P30" s="20" t="s">
        <v>100</v>
      </c>
      <c r="Q30" s="20">
        <v>200</v>
      </c>
      <c r="R30" s="20">
        <v>2</v>
      </c>
      <c r="S30" s="20">
        <v>80</v>
      </c>
      <c r="T30" s="20">
        <v>2</v>
      </c>
      <c r="U30" s="20" t="s">
        <v>100</v>
      </c>
      <c r="V30" s="20" t="s">
        <v>100</v>
      </c>
    </row>
    <row r="31" spans="2:22" s="2" customFormat="1" ht="12" customHeight="1">
      <c r="B31" s="6"/>
      <c r="C31" s="13"/>
      <c r="D31" s="5" t="s">
        <v>21</v>
      </c>
      <c r="E31" s="20">
        <v>1129</v>
      </c>
      <c r="F31" s="20" t="s">
        <v>100</v>
      </c>
      <c r="G31" s="20">
        <v>21</v>
      </c>
      <c r="H31" s="20">
        <v>1</v>
      </c>
      <c r="I31" s="20">
        <v>26</v>
      </c>
      <c r="J31" s="20" t="s">
        <v>100</v>
      </c>
      <c r="K31" s="20">
        <v>158</v>
      </c>
      <c r="L31" s="20">
        <v>3</v>
      </c>
      <c r="M31" s="20">
        <v>135</v>
      </c>
      <c r="N31" s="20">
        <v>5</v>
      </c>
      <c r="O31" s="20">
        <v>45</v>
      </c>
      <c r="P31" s="20">
        <v>1</v>
      </c>
      <c r="Q31" s="20">
        <v>494</v>
      </c>
      <c r="R31" s="20" t="s">
        <v>100</v>
      </c>
      <c r="S31" s="20">
        <v>663</v>
      </c>
      <c r="T31" s="20">
        <v>5</v>
      </c>
      <c r="U31" s="20">
        <v>7</v>
      </c>
      <c r="V31" s="20" t="s">
        <v>100</v>
      </c>
    </row>
    <row r="32" spans="2:22" s="2" customFormat="1" ht="12" customHeight="1">
      <c r="B32" s="6"/>
      <c r="C32" s="13"/>
      <c r="D32" s="5" t="s">
        <v>22</v>
      </c>
      <c r="E32" s="20">
        <v>1263</v>
      </c>
      <c r="F32" s="20">
        <v>1</v>
      </c>
      <c r="G32" s="20">
        <v>49</v>
      </c>
      <c r="H32" s="20">
        <v>8</v>
      </c>
      <c r="I32" s="20">
        <v>27</v>
      </c>
      <c r="J32" s="20">
        <v>1</v>
      </c>
      <c r="K32" s="20">
        <v>221</v>
      </c>
      <c r="L32" s="20">
        <v>15</v>
      </c>
      <c r="M32" s="20">
        <v>220</v>
      </c>
      <c r="N32" s="20">
        <v>8</v>
      </c>
      <c r="O32" s="20">
        <v>34</v>
      </c>
      <c r="P32" s="20" t="s">
        <v>100</v>
      </c>
      <c r="Q32" s="20">
        <v>532</v>
      </c>
      <c r="R32" s="20">
        <v>1</v>
      </c>
      <c r="S32" s="20">
        <v>784</v>
      </c>
      <c r="T32" s="20">
        <v>32</v>
      </c>
      <c r="U32" s="20">
        <v>50</v>
      </c>
      <c r="V32" s="20">
        <v>24</v>
      </c>
    </row>
    <row r="33" spans="2:22" s="15" customFormat="1" ht="12" customHeight="1">
      <c r="B33" s="10"/>
      <c r="C33" s="23" t="s">
        <v>24</v>
      </c>
      <c r="D33" s="24"/>
      <c r="E33" s="21">
        <f>SUM(E34:E38)</f>
        <v>3291</v>
      </c>
      <c r="F33" s="21">
        <f aca="true" t="shared" si="2" ref="F33:V33">SUM(F34:F38)</f>
        <v>7</v>
      </c>
      <c r="G33" s="21">
        <f t="shared" si="2"/>
        <v>78</v>
      </c>
      <c r="H33" s="21">
        <f t="shared" si="2"/>
        <v>20</v>
      </c>
      <c r="I33" s="21">
        <f t="shared" si="2"/>
        <v>75</v>
      </c>
      <c r="J33" s="21">
        <f t="shared" si="2"/>
        <v>13</v>
      </c>
      <c r="K33" s="21">
        <f t="shared" si="2"/>
        <v>234</v>
      </c>
      <c r="L33" s="21">
        <f t="shared" si="2"/>
        <v>24</v>
      </c>
      <c r="M33" s="21">
        <f t="shared" si="2"/>
        <v>889</v>
      </c>
      <c r="N33" s="21">
        <f t="shared" si="2"/>
        <v>24</v>
      </c>
      <c r="O33" s="21">
        <f t="shared" si="2"/>
        <v>53</v>
      </c>
      <c r="P33" s="21">
        <f t="shared" si="2"/>
        <v>3</v>
      </c>
      <c r="Q33" s="21">
        <f t="shared" si="2"/>
        <v>1611</v>
      </c>
      <c r="R33" s="20" t="s">
        <v>100</v>
      </c>
      <c r="S33" s="21">
        <f t="shared" si="2"/>
        <v>1639</v>
      </c>
      <c r="T33" s="21">
        <f t="shared" si="2"/>
        <v>101</v>
      </c>
      <c r="U33" s="21">
        <f t="shared" si="2"/>
        <v>2</v>
      </c>
      <c r="V33" s="21">
        <f t="shared" si="2"/>
        <v>1</v>
      </c>
    </row>
    <row r="34" spans="2:22" s="2" customFormat="1" ht="12" customHeight="1">
      <c r="B34" s="6"/>
      <c r="C34" s="13"/>
      <c r="D34" s="5" t="s">
        <v>25</v>
      </c>
      <c r="E34" s="20">
        <v>1158</v>
      </c>
      <c r="F34" s="20" t="s">
        <v>100</v>
      </c>
      <c r="G34" s="20">
        <v>60</v>
      </c>
      <c r="H34" s="20">
        <v>13</v>
      </c>
      <c r="I34" s="20">
        <v>9</v>
      </c>
      <c r="J34" s="20" t="s">
        <v>100</v>
      </c>
      <c r="K34" s="20">
        <v>43</v>
      </c>
      <c r="L34" s="20">
        <v>10</v>
      </c>
      <c r="M34" s="20">
        <v>583</v>
      </c>
      <c r="N34" s="20">
        <v>19</v>
      </c>
      <c r="O34" s="20">
        <v>37</v>
      </c>
      <c r="P34" s="20">
        <v>1</v>
      </c>
      <c r="Q34" s="20">
        <v>506</v>
      </c>
      <c r="R34" s="20" t="s">
        <v>100</v>
      </c>
      <c r="S34" s="20">
        <v>325</v>
      </c>
      <c r="T34" s="20">
        <v>57</v>
      </c>
      <c r="U34" s="20">
        <v>1</v>
      </c>
      <c r="V34" s="20">
        <v>1</v>
      </c>
    </row>
    <row r="35" spans="2:22" s="2" customFormat="1" ht="12" customHeight="1">
      <c r="B35" s="6"/>
      <c r="C35" s="13"/>
      <c r="D35" s="5" t="s">
        <v>26</v>
      </c>
      <c r="E35" s="20">
        <v>319</v>
      </c>
      <c r="F35" s="20">
        <v>1</v>
      </c>
      <c r="G35" s="20" t="s">
        <v>100</v>
      </c>
      <c r="H35" s="20">
        <v>1</v>
      </c>
      <c r="I35" s="20">
        <v>3</v>
      </c>
      <c r="J35" s="20" t="s">
        <v>100</v>
      </c>
      <c r="K35" s="20">
        <v>8</v>
      </c>
      <c r="L35" s="20" t="s">
        <v>100</v>
      </c>
      <c r="M35" s="20">
        <v>77</v>
      </c>
      <c r="N35" s="20" t="s">
        <v>100</v>
      </c>
      <c r="O35" s="20">
        <v>1</v>
      </c>
      <c r="P35" s="20" t="s">
        <v>100</v>
      </c>
      <c r="Q35" s="20">
        <v>69</v>
      </c>
      <c r="R35" s="20" t="s">
        <v>100</v>
      </c>
      <c r="S35" s="20">
        <v>86</v>
      </c>
      <c r="T35" s="20">
        <v>3</v>
      </c>
      <c r="U35" s="20" t="s">
        <v>100</v>
      </c>
      <c r="V35" s="20" t="s">
        <v>100</v>
      </c>
    </row>
    <row r="36" spans="2:22" s="2" customFormat="1" ht="12" customHeight="1">
      <c r="B36" s="6"/>
      <c r="C36" s="13"/>
      <c r="D36" s="5" t="s">
        <v>27</v>
      </c>
      <c r="E36" s="20">
        <v>85</v>
      </c>
      <c r="F36" s="20" t="s">
        <v>100</v>
      </c>
      <c r="G36" s="20" t="s">
        <v>100</v>
      </c>
      <c r="H36" s="20" t="s">
        <v>100</v>
      </c>
      <c r="I36" s="20" t="s">
        <v>100</v>
      </c>
      <c r="J36" s="20" t="s">
        <v>100</v>
      </c>
      <c r="K36" s="20" t="s">
        <v>100</v>
      </c>
      <c r="L36" s="20" t="s">
        <v>100</v>
      </c>
      <c r="M36" s="20">
        <v>19</v>
      </c>
      <c r="N36" s="20" t="s">
        <v>100</v>
      </c>
      <c r="O36" s="20">
        <v>1</v>
      </c>
      <c r="P36" s="20" t="s">
        <v>100</v>
      </c>
      <c r="Q36" s="20">
        <v>31</v>
      </c>
      <c r="R36" s="20" t="s">
        <v>100</v>
      </c>
      <c r="S36" s="20">
        <v>3</v>
      </c>
      <c r="T36" s="20" t="s">
        <v>100</v>
      </c>
      <c r="U36" s="20">
        <v>1</v>
      </c>
      <c r="V36" s="20" t="s">
        <v>100</v>
      </c>
    </row>
    <row r="37" spans="2:22" s="2" customFormat="1" ht="12" customHeight="1">
      <c r="B37" s="6"/>
      <c r="C37" s="14"/>
      <c r="D37" s="5" t="s">
        <v>28</v>
      </c>
      <c r="E37" s="20">
        <v>790</v>
      </c>
      <c r="F37" s="20" t="s">
        <v>100</v>
      </c>
      <c r="G37" s="20">
        <v>7</v>
      </c>
      <c r="H37" s="20">
        <v>2</v>
      </c>
      <c r="I37" s="20">
        <v>50</v>
      </c>
      <c r="J37" s="20">
        <v>10</v>
      </c>
      <c r="K37" s="20">
        <v>85</v>
      </c>
      <c r="L37" s="20">
        <v>7</v>
      </c>
      <c r="M37" s="20">
        <v>109</v>
      </c>
      <c r="N37" s="20">
        <v>3</v>
      </c>
      <c r="O37" s="20">
        <v>6</v>
      </c>
      <c r="P37" s="20" t="s">
        <v>100</v>
      </c>
      <c r="Q37" s="20">
        <v>511</v>
      </c>
      <c r="R37" s="20" t="s">
        <v>100</v>
      </c>
      <c r="S37" s="20">
        <v>624</v>
      </c>
      <c r="T37" s="20">
        <v>15</v>
      </c>
      <c r="U37" s="20" t="s">
        <v>100</v>
      </c>
      <c r="V37" s="20" t="s">
        <v>100</v>
      </c>
    </row>
    <row r="38" spans="2:22" s="2" customFormat="1" ht="12" customHeight="1">
      <c r="B38" s="6"/>
      <c r="C38" s="14"/>
      <c r="D38" s="5" t="s">
        <v>95</v>
      </c>
      <c r="E38" s="20">
        <v>939</v>
      </c>
      <c r="F38" s="20">
        <v>6</v>
      </c>
      <c r="G38" s="20">
        <v>11</v>
      </c>
      <c r="H38" s="20">
        <v>4</v>
      </c>
      <c r="I38" s="20">
        <v>13</v>
      </c>
      <c r="J38" s="20">
        <v>3</v>
      </c>
      <c r="K38" s="20">
        <v>98</v>
      </c>
      <c r="L38" s="20">
        <v>7</v>
      </c>
      <c r="M38" s="20">
        <v>101</v>
      </c>
      <c r="N38" s="20">
        <v>2</v>
      </c>
      <c r="O38" s="20">
        <v>8</v>
      </c>
      <c r="P38" s="20">
        <v>2</v>
      </c>
      <c r="Q38" s="20">
        <v>494</v>
      </c>
      <c r="R38" s="20" t="s">
        <v>100</v>
      </c>
      <c r="S38" s="20">
        <v>601</v>
      </c>
      <c r="T38" s="20">
        <v>26</v>
      </c>
      <c r="U38" s="20" t="s">
        <v>100</v>
      </c>
      <c r="V38" s="20" t="s">
        <v>100</v>
      </c>
    </row>
    <row r="39" spans="2:22" s="15" customFormat="1" ht="12" customHeight="1">
      <c r="B39" s="10"/>
      <c r="C39" s="23" t="s">
        <v>29</v>
      </c>
      <c r="D39" s="24"/>
      <c r="E39" s="21">
        <f>SUM(E40:E45)</f>
        <v>3430</v>
      </c>
      <c r="F39" s="21">
        <f aca="true" t="shared" si="3" ref="F39:V39">SUM(F40:F45)</f>
        <v>7</v>
      </c>
      <c r="G39" s="21">
        <f t="shared" si="3"/>
        <v>57</v>
      </c>
      <c r="H39" s="21">
        <f t="shared" si="3"/>
        <v>2</v>
      </c>
      <c r="I39" s="21">
        <f t="shared" si="3"/>
        <v>153</v>
      </c>
      <c r="J39" s="21">
        <f t="shared" si="3"/>
        <v>29</v>
      </c>
      <c r="K39" s="21">
        <f t="shared" si="3"/>
        <v>555</v>
      </c>
      <c r="L39" s="21">
        <f t="shared" si="3"/>
        <v>36</v>
      </c>
      <c r="M39" s="21">
        <f t="shared" si="3"/>
        <v>1509</v>
      </c>
      <c r="N39" s="21">
        <f t="shared" si="3"/>
        <v>22</v>
      </c>
      <c r="O39" s="21">
        <f t="shared" si="3"/>
        <v>50</v>
      </c>
      <c r="P39" s="21">
        <f t="shared" si="3"/>
        <v>6</v>
      </c>
      <c r="Q39" s="21">
        <f t="shared" si="3"/>
        <v>1021</v>
      </c>
      <c r="R39" s="20" t="s">
        <v>100</v>
      </c>
      <c r="S39" s="21">
        <f t="shared" si="3"/>
        <v>975</v>
      </c>
      <c r="T39" s="21">
        <f t="shared" si="3"/>
        <v>90</v>
      </c>
      <c r="U39" s="21">
        <f t="shared" si="3"/>
        <v>21</v>
      </c>
      <c r="V39" s="21">
        <f t="shared" si="3"/>
        <v>5</v>
      </c>
    </row>
    <row r="40" spans="2:22" s="2" customFormat="1" ht="12" customHeight="1">
      <c r="B40" s="6"/>
      <c r="C40" s="14"/>
      <c r="D40" s="5" t="s">
        <v>30</v>
      </c>
      <c r="E40" s="20">
        <v>117</v>
      </c>
      <c r="F40" s="20" t="s">
        <v>100</v>
      </c>
      <c r="G40" s="20" t="s">
        <v>100</v>
      </c>
      <c r="H40" s="20" t="s">
        <v>100</v>
      </c>
      <c r="I40" s="20">
        <v>1</v>
      </c>
      <c r="J40" s="20" t="s">
        <v>100</v>
      </c>
      <c r="K40" s="20">
        <v>20</v>
      </c>
      <c r="L40" s="20">
        <v>2</v>
      </c>
      <c r="M40" s="20">
        <v>7</v>
      </c>
      <c r="N40" s="20" t="s">
        <v>100</v>
      </c>
      <c r="O40" s="20">
        <v>1</v>
      </c>
      <c r="P40" s="20" t="s">
        <v>100</v>
      </c>
      <c r="Q40" s="20">
        <v>10</v>
      </c>
      <c r="R40" s="20" t="s">
        <v>100</v>
      </c>
      <c r="S40" s="20">
        <v>27</v>
      </c>
      <c r="T40" s="20">
        <v>2</v>
      </c>
      <c r="U40" s="20" t="s">
        <v>100</v>
      </c>
      <c r="V40" s="20" t="s">
        <v>100</v>
      </c>
    </row>
    <row r="41" spans="2:22" s="2" customFormat="1" ht="12" customHeight="1">
      <c r="B41" s="6"/>
      <c r="C41" s="14"/>
      <c r="D41" s="5" t="s">
        <v>31</v>
      </c>
      <c r="E41" s="20">
        <v>474</v>
      </c>
      <c r="F41" s="20" t="s">
        <v>100</v>
      </c>
      <c r="G41" s="20">
        <v>3</v>
      </c>
      <c r="H41" s="20" t="s">
        <v>100</v>
      </c>
      <c r="I41" s="20" t="s">
        <v>100</v>
      </c>
      <c r="J41" s="20" t="s">
        <v>100</v>
      </c>
      <c r="K41" s="20">
        <v>11</v>
      </c>
      <c r="L41" s="20" t="s">
        <v>100</v>
      </c>
      <c r="M41" s="20">
        <v>265</v>
      </c>
      <c r="N41" s="20" t="s">
        <v>100</v>
      </c>
      <c r="O41" s="20">
        <v>10</v>
      </c>
      <c r="P41" s="20" t="s">
        <v>100</v>
      </c>
      <c r="Q41" s="20">
        <v>82</v>
      </c>
      <c r="R41" s="20" t="s">
        <v>100</v>
      </c>
      <c r="S41" s="20">
        <v>19</v>
      </c>
      <c r="T41" s="20">
        <v>1</v>
      </c>
      <c r="U41" s="20">
        <v>6</v>
      </c>
      <c r="V41" s="20" t="s">
        <v>100</v>
      </c>
    </row>
    <row r="42" spans="2:22" s="2" customFormat="1" ht="12" customHeight="1">
      <c r="B42" s="6"/>
      <c r="C42" s="14"/>
      <c r="D42" s="5" t="s">
        <v>32</v>
      </c>
      <c r="E42" s="20">
        <v>2012</v>
      </c>
      <c r="F42" s="20">
        <v>6</v>
      </c>
      <c r="G42" s="20">
        <v>43</v>
      </c>
      <c r="H42" s="20">
        <v>2</v>
      </c>
      <c r="I42" s="20">
        <v>152</v>
      </c>
      <c r="J42" s="20">
        <v>29</v>
      </c>
      <c r="K42" s="20">
        <v>524</v>
      </c>
      <c r="L42" s="20">
        <v>34</v>
      </c>
      <c r="M42" s="20">
        <v>654</v>
      </c>
      <c r="N42" s="20">
        <v>22</v>
      </c>
      <c r="O42" s="20">
        <v>38</v>
      </c>
      <c r="P42" s="20">
        <v>6</v>
      </c>
      <c r="Q42" s="20">
        <v>781</v>
      </c>
      <c r="R42" s="20" t="s">
        <v>100</v>
      </c>
      <c r="S42" s="20">
        <v>806</v>
      </c>
      <c r="T42" s="20">
        <v>41</v>
      </c>
      <c r="U42" s="20">
        <v>10</v>
      </c>
      <c r="V42" s="20">
        <v>2</v>
      </c>
    </row>
    <row r="43" spans="2:22" s="2" customFormat="1" ht="12" customHeight="1">
      <c r="B43" s="6"/>
      <c r="C43" s="14"/>
      <c r="D43" s="5" t="s">
        <v>33</v>
      </c>
      <c r="E43" s="20">
        <v>419</v>
      </c>
      <c r="F43" s="20">
        <v>1</v>
      </c>
      <c r="G43" s="20" t="s">
        <v>100</v>
      </c>
      <c r="H43" s="20" t="s">
        <v>100</v>
      </c>
      <c r="I43" s="20" t="s">
        <v>100</v>
      </c>
      <c r="J43" s="20" t="s">
        <v>100</v>
      </c>
      <c r="K43" s="20" t="s">
        <v>100</v>
      </c>
      <c r="L43" s="20" t="s">
        <v>100</v>
      </c>
      <c r="M43" s="20">
        <v>170</v>
      </c>
      <c r="N43" s="20" t="s">
        <v>100</v>
      </c>
      <c r="O43" s="20">
        <v>1</v>
      </c>
      <c r="P43" s="20" t="s">
        <v>100</v>
      </c>
      <c r="Q43" s="20">
        <v>86</v>
      </c>
      <c r="R43" s="20" t="s">
        <v>100</v>
      </c>
      <c r="S43" s="20">
        <v>83</v>
      </c>
      <c r="T43" s="20">
        <v>39</v>
      </c>
      <c r="U43" s="20">
        <v>5</v>
      </c>
      <c r="V43" s="20">
        <v>3</v>
      </c>
    </row>
    <row r="44" spans="2:22" s="2" customFormat="1" ht="12" customHeight="1">
      <c r="B44" s="6"/>
      <c r="C44" s="14"/>
      <c r="D44" s="5" t="s">
        <v>34</v>
      </c>
      <c r="E44" s="20">
        <v>198</v>
      </c>
      <c r="F44" s="20" t="s">
        <v>100</v>
      </c>
      <c r="G44" s="20" t="s">
        <v>100</v>
      </c>
      <c r="H44" s="20" t="s">
        <v>100</v>
      </c>
      <c r="I44" s="20" t="s">
        <v>100</v>
      </c>
      <c r="J44" s="20" t="s">
        <v>100</v>
      </c>
      <c r="K44" s="20" t="s">
        <v>100</v>
      </c>
      <c r="L44" s="20" t="s">
        <v>100</v>
      </c>
      <c r="M44" s="20">
        <v>173</v>
      </c>
      <c r="N44" s="20" t="s">
        <v>100</v>
      </c>
      <c r="O44" s="20" t="s">
        <v>100</v>
      </c>
      <c r="P44" s="20" t="s">
        <v>100</v>
      </c>
      <c r="Q44" s="20">
        <v>19</v>
      </c>
      <c r="R44" s="20" t="s">
        <v>100</v>
      </c>
      <c r="S44" s="20">
        <v>26</v>
      </c>
      <c r="T44" s="20">
        <v>7</v>
      </c>
      <c r="U44" s="20" t="s">
        <v>100</v>
      </c>
      <c r="V44" s="20" t="s">
        <v>100</v>
      </c>
    </row>
    <row r="45" spans="2:22" s="2" customFormat="1" ht="12" customHeight="1">
      <c r="B45" s="6"/>
      <c r="C45" s="14"/>
      <c r="D45" s="5" t="s">
        <v>35</v>
      </c>
      <c r="E45" s="20">
        <v>210</v>
      </c>
      <c r="F45" s="20" t="s">
        <v>100</v>
      </c>
      <c r="G45" s="20">
        <v>11</v>
      </c>
      <c r="H45" s="20" t="s">
        <v>100</v>
      </c>
      <c r="I45" s="20" t="s">
        <v>100</v>
      </c>
      <c r="J45" s="20" t="s">
        <v>100</v>
      </c>
      <c r="K45" s="20" t="s">
        <v>100</v>
      </c>
      <c r="L45" s="20" t="s">
        <v>100</v>
      </c>
      <c r="M45" s="20">
        <v>240</v>
      </c>
      <c r="N45" s="20" t="s">
        <v>100</v>
      </c>
      <c r="O45" s="20" t="s">
        <v>100</v>
      </c>
      <c r="P45" s="20" t="s">
        <v>100</v>
      </c>
      <c r="Q45" s="20">
        <v>43</v>
      </c>
      <c r="R45" s="20" t="s">
        <v>100</v>
      </c>
      <c r="S45" s="20">
        <v>14</v>
      </c>
      <c r="T45" s="20" t="s">
        <v>100</v>
      </c>
      <c r="U45" s="20" t="s">
        <v>100</v>
      </c>
      <c r="V45" s="20" t="s">
        <v>100</v>
      </c>
    </row>
    <row r="46" s="2" customFormat="1" ht="12" customHeight="1"/>
    <row r="47" s="2" customFormat="1" ht="12" customHeight="1">
      <c r="B47" s="9" t="s">
        <v>88</v>
      </c>
    </row>
  </sheetData>
  <mergeCells count="26">
    <mergeCell ref="M3:N3"/>
    <mergeCell ref="G3:H3"/>
    <mergeCell ref="I3:J3"/>
    <mergeCell ref="U3:V3"/>
    <mergeCell ref="O3:P3"/>
    <mergeCell ref="Q3:R3"/>
    <mergeCell ref="S3:T3"/>
    <mergeCell ref="C10:D10"/>
    <mergeCell ref="C11:D11"/>
    <mergeCell ref="K3:L3"/>
    <mergeCell ref="B6:D6"/>
    <mergeCell ref="C7:D7"/>
    <mergeCell ref="B3:D4"/>
    <mergeCell ref="E3:F3"/>
    <mergeCell ref="C8:D8"/>
    <mergeCell ref="C9:D9"/>
    <mergeCell ref="C14:D14"/>
    <mergeCell ref="C15:D15"/>
    <mergeCell ref="C12:D12"/>
    <mergeCell ref="C13:D13"/>
    <mergeCell ref="C39:D39"/>
    <mergeCell ref="C16:D16"/>
    <mergeCell ref="C17:D17"/>
    <mergeCell ref="C28:D28"/>
    <mergeCell ref="C18:D18"/>
    <mergeCell ref="C33:D3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colBreaks count="1" manualBreakCount="1">
    <brk id="14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5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4" width="8.625" style="0" customWidth="1"/>
    <col min="15" max="22" width="10.625" style="0" customWidth="1"/>
  </cols>
  <sheetData>
    <row r="1" spans="2:4" ht="14.25" customHeight="1">
      <c r="B1" s="22" t="s">
        <v>94</v>
      </c>
      <c r="C1" s="1"/>
      <c r="D1" s="1"/>
    </row>
    <row r="2" ht="12" customHeight="1"/>
    <row r="3" spans="2:22" s="2" customFormat="1" ht="12" customHeight="1">
      <c r="B3" s="31" t="s">
        <v>93</v>
      </c>
      <c r="C3" s="32"/>
      <c r="D3" s="33"/>
      <c r="E3" s="27" t="s">
        <v>42</v>
      </c>
      <c r="F3" s="37"/>
      <c r="G3" s="27" t="s">
        <v>43</v>
      </c>
      <c r="H3" s="37"/>
      <c r="I3" s="38" t="s">
        <v>91</v>
      </c>
      <c r="J3" s="40"/>
      <c r="K3" s="27" t="s">
        <v>92</v>
      </c>
      <c r="L3" s="28"/>
      <c r="M3" s="38" t="s">
        <v>44</v>
      </c>
      <c r="N3" s="39"/>
      <c r="O3" s="38" t="s">
        <v>45</v>
      </c>
      <c r="P3" s="39"/>
      <c r="Q3" s="38" t="s">
        <v>47</v>
      </c>
      <c r="R3" s="40"/>
      <c r="S3" s="38" t="s">
        <v>46</v>
      </c>
      <c r="T3" s="40"/>
      <c r="U3" s="38" t="s">
        <v>90</v>
      </c>
      <c r="V3" s="40"/>
    </row>
    <row r="4" spans="2:22" s="2" customFormat="1" ht="12" customHeight="1">
      <c r="B4" s="34"/>
      <c r="C4" s="35"/>
      <c r="D4" s="36"/>
      <c r="E4" s="18" t="s">
        <v>38</v>
      </c>
      <c r="F4" s="18" t="s">
        <v>39</v>
      </c>
      <c r="G4" s="18" t="s">
        <v>38</v>
      </c>
      <c r="H4" s="18" t="s">
        <v>39</v>
      </c>
      <c r="I4" s="18" t="s">
        <v>38</v>
      </c>
      <c r="J4" s="18" t="s">
        <v>39</v>
      </c>
      <c r="K4" s="18" t="s">
        <v>38</v>
      </c>
      <c r="L4" s="18" t="s">
        <v>39</v>
      </c>
      <c r="M4" s="19" t="s">
        <v>38</v>
      </c>
      <c r="N4" s="19" t="s">
        <v>39</v>
      </c>
      <c r="O4" s="19" t="s">
        <v>38</v>
      </c>
      <c r="P4" s="19" t="s">
        <v>39</v>
      </c>
      <c r="Q4" s="19" t="s">
        <v>38</v>
      </c>
      <c r="R4" s="19" t="s">
        <v>39</v>
      </c>
      <c r="S4" s="19" t="s">
        <v>38</v>
      </c>
      <c r="T4" s="19" t="s">
        <v>39</v>
      </c>
      <c r="U4" s="19" t="s">
        <v>38</v>
      </c>
      <c r="V4" s="19" t="s">
        <v>39</v>
      </c>
    </row>
    <row r="5" spans="2:22" s="2" customFormat="1" ht="12" customHeight="1">
      <c r="B5" s="7"/>
      <c r="C5" s="12"/>
      <c r="D5" s="16"/>
      <c r="E5" s="8" t="s">
        <v>49</v>
      </c>
      <c r="F5" s="8" t="s">
        <v>49</v>
      </c>
      <c r="G5" s="8" t="s">
        <v>49</v>
      </c>
      <c r="H5" s="8" t="s">
        <v>49</v>
      </c>
      <c r="I5" s="8" t="s">
        <v>49</v>
      </c>
      <c r="J5" s="8" t="s">
        <v>49</v>
      </c>
      <c r="K5" s="8" t="s">
        <v>49</v>
      </c>
      <c r="L5" s="8" t="s">
        <v>49</v>
      </c>
      <c r="M5" s="8" t="s">
        <v>49</v>
      </c>
      <c r="N5" s="8" t="s">
        <v>49</v>
      </c>
      <c r="O5" s="8" t="s">
        <v>49</v>
      </c>
      <c r="P5" s="8" t="s">
        <v>49</v>
      </c>
      <c r="Q5" s="8" t="s">
        <v>49</v>
      </c>
      <c r="R5" s="8" t="s">
        <v>49</v>
      </c>
      <c r="S5" s="8" t="s">
        <v>49</v>
      </c>
      <c r="T5" s="8" t="s">
        <v>49</v>
      </c>
      <c r="U5" s="8" t="s">
        <v>49</v>
      </c>
      <c r="V5" s="8" t="s">
        <v>49</v>
      </c>
    </row>
    <row r="6" spans="2:22" s="2" customFormat="1" ht="12" customHeight="1">
      <c r="B6" s="6"/>
      <c r="C6" s="23" t="s">
        <v>51</v>
      </c>
      <c r="D6" s="24"/>
      <c r="E6" s="21">
        <f>SUM(E7:E10)</f>
        <v>5058</v>
      </c>
      <c r="F6" s="20" t="s">
        <v>100</v>
      </c>
      <c r="G6" s="21">
        <f aca="true" t="shared" si="0" ref="G6:U6">SUM(G7:G10)</f>
        <v>196</v>
      </c>
      <c r="H6" s="20" t="s">
        <v>100</v>
      </c>
      <c r="I6" s="21">
        <f t="shared" si="0"/>
        <v>12</v>
      </c>
      <c r="J6" s="21">
        <f t="shared" si="0"/>
        <v>2</v>
      </c>
      <c r="K6" s="21">
        <f t="shared" si="0"/>
        <v>148</v>
      </c>
      <c r="L6" s="21">
        <f t="shared" si="0"/>
        <v>3</v>
      </c>
      <c r="M6" s="21">
        <f t="shared" si="0"/>
        <v>3173</v>
      </c>
      <c r="N6" s="21">
        <f t="shared" si="0"/>
        <v>3</v>
      </c>
      <c r="O6" s="21">
        <f t="shared" si="0"/>
        <v>42</v>
      </c>
      <c r="P6" s="21">
        <f t="shared" si="0"/>
        <v>2</v>
      </c>
      <c r="Q6" s="21">
        <f t="shared" si="0"/>
        <v>1847</v>
      </c>
      <c r="R6" s="20" t="s">
        <v>100</v>
      </c>
      <c r="S6" s="21">
        <f t="shared" si="0"/>
        <v>1103</v>
      </c>
      <c r="T6" s="20" t="s">
        <v>100</v>
      </c>
      <c r="U6" s="21">
        <f t="shared" si="0"/>
        <v>26</v>
      </c>
      <c r="V6" s="20" t="s">
        <v>100</v>
      </c>
    </row>
    <row r="7" spans="2:22" s="2" customFormat="1" ht="12" customHeight="1">
      <c r="B7" s="6"/>
      <c r="C7" s="14"/>
      <c r="D7" s="5" t="s">
        <v>52</v>
      </c>
      <c r="E7" s="20">
        <v>744</v>
      </c>
      <c r="F7" s="20" t="s">
        <v>100</v>
      </c>
      <c r="G7" s="20">
        <v>56</v>
      </c>
      <c r="H7" s="20" t="s">
        <v>100</v>
      </c>
      <c r="I7" s="20">
        <v>5</v>
      </c>
      <c r="J7" s="20">
        <v>1</v>
      </c>
      <c r="K7" s="20">
        <v>42</v>
      </c>
      <c r="L7" s="20" t="s">
        <v>100</v>
      </c>
      <c r="M7" s="20">
        <v>446</v>
      </c>
      <c r="N7" s="20" t="s">
        <v>100</v>
      </c>
      <c r="O7" s="20">
        <v>15</v>
      </c>
      <c r="P7" s="20" t="s">
        <v>100</v>
      </c>
      <c r="Q7" s="20">
        <v>417</v>
      </c>
      <c r="R7" s="20" t="s">
        <v>100</v>
      </c>
      <c r="S7" s="20">
        <v>414</v>
      </c>
      <c r="T7" s="20" t="s">
        <v>100</v>
      </c>
      <c r="U7" s="20">
        <v>14</v>
      </c>
      <c r="V7" s="20" t="s">
        <v>100</v>
      </c>
    </row>
    <row r="8" spans="2:22" s="2" customFormat="1" ht="12" customHeight="1">
      <c r="B8" s="6"/>
      <c r="C8" s="14"/>
      <c r="D8" s="5" t="s">
        <v>53</v>
      </c>
      <c r="E8" s="20">
        <v>1783</v>
      </c>
      <c r="F8" s="20" t="s">
        <v>100</v>
      </c>
      <c r="G8" s="20">
        <v>46</v>
      </c>
      <c r="H8" s="20" t="s">
        <v>100</v>
      </c>
      <c r="I8" s="20" t="s">
        <v>100</v>
      </c>
      <c r="J8" s="20" t="s">
        <v>100</v>
      </c>
      <c r="K8" s="20">
        <v>31</v>
      </c>
      <c r="L8" s="20" t="s">
        <v>100</v>
      </c>
      <c r="M8" s="20">
        <v>1095</v>
      </c>
      <c r="N8" s="20">
        <v>2</v>
      </c>
      <c r="O8" s="20">
        <v>4</v>
      </c>
      <c r="P8" s="20" t="s">
        <v>100</v>
      </c>
      <c r="Q8" s="20">
        <v>482</v>
      </c>
      <c r="R8" s="20" t="s">
        <v>100</v>
      </c>
      <c r="S8" s="20">
        <v>33</v>
      </c>
      <c r="T8" s="20" t="s">
        <v>100</v>
      </c>
      <c r="U8" s="20">
        <v>5</v>
      </c>
      <c r="V8" s="20" t="s">
        <v>100</v>
      </c>
    </row>
    <row r="9" spans="2:22" s="2" customFormat="1" ht="12" customHeight="1">
      <c r="B9" s="6"/>
      <c r="C9" s="14"/>
      <c r="D9" s="5" t="s">
        <v>54</v>
      </c>
      <c r="E9" s="20">
        <v>923</v>
      </c>
      <c r="F9" s="20" t="s">
        <v>100</v>
      </c>
      <c r="G9" s="20">
        <v>19</v>
      </c>
      <c r="H9" s="20" t="s">
        <v>100</v>
      </c>
      <c r="I9" s="20" t="s">
        <v>100</v>
      </c>
      <c r="J9" s="20" t="s">
        <v>100</v>
      </c>
      <c r="K9" s="20">
        <v>3</v>
      </c>
      <c r="L9" s="20" t="s">
        <v>100</v>
      </c>
      <c r="M9" s="20">
        <v>707</v>
      </c>
      <c r="N9" s="20" t="s">
        <v>100</v>
      </c>
      <c r="O9" s="20" t="s">
        <v>100</v>
      </c>
      <c r="P9" s="20" t="s">
        <v>100</v>
      </c>
      <c r="Q9" s="20">
        <v>219</v>
      </c>
      <c r="R9" s="20" t="s">
        <v>100</v>
      </c>
      <c r="S9" s="20">
        <v>7</v>
      </c>
      <c r="T9" s="20" t="s">
        <v>100</v>
      </c>
      <c r="U9" s="20" t="s">
        <v>100</v>
      </c>
      <c r="V9" s="20" t="s">
        <v>100</v>
      </c>
    </row>
    <row r="10" spans="2:22" s="2" customFormat="1" ht="12" customHeight="1">
      <c r="B10" s="6"/>
      <c r="C10" s="14"/>
      <c r="D10" s="5" t="s">
        <v>55</v>
      </c>
      <c r="E10" s="20">
        <v>1608</v>
      </c>
      <c r="F10" s="20" t="s">
        <v>100</v>
      </c>
      <c r="G10" s="20">
        <v>75</v>
      </c>
      <c r="H10" s="20" t="s">
        <v>100</v>
      </c>
      <c r="I10" s="20">
        <v>7</v>
      </c>
      <c r="J10" s="20">
        <v>1</v>
      </c>
      <c r="K10" s="20">
        <v>72</v>
      </c>
      <c r="L10" s="20">
        <v>3</v>
      </c>
      <c r="M10" s="20">
        <v>925</v>
      </c>
      <c r="N10" s="20">
        <v>1</v>
      </c>
      <c r="O10" s="20">
        <v>23</v>
      </c>
      <c r="P10" s="20">
        <v>2</v>
      </c>
      <c r="Q10" s="20">
        <v>729</v>
      </c>
      <c r="R10" s="20" t="s">
        <v>100</v>
      </c>
      <c r="S10" s="20">
        <v>649</v>
      </c>
      <c r="T10" s="20" t="s">
        <v>100</v>
      </c>
      <c r="U10" s="20">
        <v>7</v>
      </c>
      <c r="V10" s="20" t="s">
        <v>100</v>
      </c>
    </row>
    <row r="11" spans="2:22" s="2" customFormat="1" ht="12" customHeight="1">
      <c r="B11" s="6"/>
      <c r="C11" s="23" t="s">
        <v>56</v>
      </c>
      <c r="D11" s="24"/>
      <c r="E11" s="21">
        <f>+E12</f>
        <v>1352</v>
      </c>
      <c r="F11" s="21">
        <f aca="true" t="shared" si="1" ref="F11:V11">+F12</f>
        <v>11</v>
      </c>
      <c r="G11" s="21">
        <f t="shared" si="1"/>
        <v>73</v>
      </c>
      <c r="H11" s="20" t="s">
        <v>100</v>
      </c>
      <c r="I11" s="21">
        <f t="shared" si="1"/>
        <v>22</v>
      </c>
      <c r="J11" s="20" t="s">
        <v>100</v>
      </c>
      <c r="K11" s="21">
        <f t="shared" si="1"/>
        <v>232</v>
      </c>
      <c r="L11" s="20" t="s">
        <v>100</v>
      </c>
      <c r="M11" s="21">
        <f t="shared" si="1"/>
        <v>435</v>
      </c>
      <c r="N11" s="21">
        <f t="shared" si="1"/>
        <v>2</v>
      </c>
      <c r="O11" s="21">
        <f t="shared" si="1"/>
        <v>18</v>
      </c>
      <c r="P11" s="20" t="s">
        <v>100</v>
      </c>
      <c r="Q11" s="21">
        <f t="shared" si="1"/>
        <v>375</v>
      </c>
      <c r="R11" s="20" t="s">
        <v>100</v>
      </c>
      <c r="S11" s="21">
        <f t="shared" si="1"/>
        <v>579</v>
      </c>
      <c r="T11" s="21">
        <f t="shared" si="1"/>
        <v>23</v>
      </c>
      <c r="U11" s="21">
        <f t="shared" si="1"/>
        <v>19</v>
      </c>
      <c r="V11" s="21">
        <f t="shared" si="1"/>
        <v>5</v>
      </c>
    </row>
    <row r="12" spans="2:22" s="2" customFormat="1" ht="12" customHeight="1">
      <c r="B12" s="6"/>
      <c r="C12" s="14"/>
      <c r="D12" s="5" t="s">
        <v>57</v>
      </c>
      <c r="E12" s="20">
        <v>1352</v>
      </c>
      <c r="F12" s="20">
        <v>11</v>
      </c>
      <c r="G12" s="20">
        <v>73</v>
      </c>
      <c r="H12" s="20" t="s">
        <v>100</v>
      </c>
      <c r="I12" s="20">
        <v>22</v>
      </c>
      <c r="J12" s="20" t="s">
        <v>100</v>
      </c>
      <c r="K12" s="20">
        <v>232</v>
      </c>
      <c r="L12" s="20" t="s">
        <v>100</v>
      </c>
      <c r="M12" s="20">
        <v>435</v>
      </c>
      <c r="N12" s="20">
        <v>2</v>
      </c>
      <c r="O12" s="20">
        <v>18</v>
      </c>
      <c r="P12" s="20" t="s">
        <v>100</v>
      </c>
      <c r="Q12" s="20">
        <v>375</v>
      </c>
      <c r="R12" s="20" t="s">
        <v>100</v>
      </c>
      <c r="S12" s="20">
        <v>579</v>
      </c>
      <c r="T12" s="20">
        <v>23</v>
      </c>
      <c r="U12" s="20">
        <v>19</v>
      </c>
      <c r="V12" s="20">
        <v>5</v>
      </c>
    </row>
    <row r="13" spans="2:22" s="2" customFormat="1" ht="12" customHeight="1">
      <c r="B13" s="6"/>
      <c r="C13" s="23" t="s">
        <v>58</v>
      </c>
      <c r="D13" s="24"/>
      <c r="E13" s="21">
        <f>SUM(E14:E21)</f>
        <v>6935</v>
      </c>
      <c r="F13" s="21">
        <f aca="true" t="shared" si="2" ref="F13:V13">SUM(F14:F21)</f>
        <v>6</v>
      </c>
      <c r="G13" s="21">
        <f t="shared" si="2"/>
        <v>853</v>
      </c>
      <c r="H13" s="21">
        <f t="shared" si="2"/>
        <v>45</v>
      </c>
      <c r="I13" s="21">
        <f t="shared" si="2"/>
        <v>257</v>
      </c>
      <c r="J13" s="21">
        <f t="shared" si="2"/>
        <v>82</v>
      </c>
      <c r="K13" s="21">
        <f t="shared" si="2"/>
        <v>474</v>
      </c>
      <c r="L13" s="21">
        <f t="shared" si="2"/>
        <v>57</v>
      </c>
      <c r="M13" s="21">
        <f t="shared" si="2"/>
        <v>3352</v>
      </c>
      <c r="N13" s="21">
        <f t="shared" si="2"/>
        <v>48</v>
      </c>
      <c r="O13" s="21">
        <f t="shared" si="2"/>
        <v>288</v>
      </c>
      <c r="P13" s="21">
        <f t="shared" si="2"/>
        <v>9</v>
      </c>
      <c r="Q13" s="21">
        <f t="shared" si="2"/>
        <v>2430</v>
      </c>
      <c r="R13" s="21">
        <f t="shared" si="2"/>
        <v>1</v>
      </c>
      <c r="S13" s="21">
        <f t="shared" si="2"/>
        <v>156</v>
      </c>
      <c r="T13" s="21">
        <f t="shared" si="2"/>
        <v>11</v>
      </c>
      <c r="U13" s="21">
        <f t="shared" si="2"/>
        <v>7</v>
      </c>
      <c r="V13" s="21">
        <f t="shared" si="2"/>
        <v>1</v>
      </c>
    </row>
    <row r="14" spans="2:22" s="2" customFormat="1" ht="12" customHeight="1">
      <c r="B14" s="6"/>
      <c r="C14" s="14"/>
      <c r="D14" s="5" t="s">
        <v>59</v>
      </c>
      <c r="E14" s="20">
        <v>1807</v>
      </c>
      <c r="F14" s="20">
        <v>1</v>
      </c>
      <c r="G14" s="20">
        <v>33</v>
      </c>
      <c r="H14" s="20" t="s">
        <v>100</v>
      </c>
      <c r="I14" s="20">
        <v>75</v>
      </c>
      <c r="J14" s="20">
        <v>16</v>
      </c>
      <c r="K14" s="20">
        <v>141</v>
      </c>
      <c r="L14" s="20">
        <v>9</v>
      </c>
      <c r="M14" s="20">
        <v>590</v>
      </c>
      <c r="N14" s="20">
        <v>4</v>
      </c>
      <c r="O14" s="20">
        <v>68</v>
      </c>
      <c r="P14" s="20" t="s">
        <v>100</v>
      </c>
      <c r="Q14" s="20">
        <v>417</v>
      </c>
      <c r="R14" s="20" t="s">
        <v>100</v>
      </c>
      <c r="S14" s="20">
        <v>16</v>
      </c>
      <c r="T14" s="20">
        <v>2</v>
      </c>
      <c r="U14" s="20">
        <v>4</v>
      </c>
      <c r="V14" s="20" t="s">
        <v>100</v>
      </c>
    </row>
    <row r="15" spans="2:22" s="2" customFormat="1" ht="12" customHeight="1">
      <c r="B15" s="6"/>
      <c r="C15" s="14"/>
      <c r="D15" s="5" t="s">
        <v>50</v>
      </c>
      <c r="E15" s="20">
        <v>402</v>
      </c>
      <c r="F15" s="20">
        <v>1</v>
      </c>
      <c r="G15" s="20">
        <v>10</v>
      </c>
      <c r="H15" s="20" t="s">
        <v>100</v>
      </c>
      <c r="I15" s="20">
        <v>24</v>
      </c>
      <c r="J15" s="20">
        <v>3</v>
      </c>
      <c r="K15" s="20">
        <v>37</v>
      </c>
      <c r="L15" s="20">
        <v>7</v>
      </c>
      <c r="M15" s="20">
        <v>168</v>
      </c>
      <c r="N15" s="20">
        <v>3</v>
      </c>
      <c r="O15" s="20">
        <v>13</v>
      </c>
      <c r="P15" s="20" t="s">
        <v>100</v>
      </c>
      <c r="Q15" s="20">
        <v>123</v>
      </c>
      <c r="R15" s="20" t="s">
        <v>100</v>
      </c>
      <c r="S15" s="20">
        <v>60</v>
      </c>
      <c r="T15" s="20">
        <v>3</v>
      </c>
      <c r="U15" s="20">
        <v>1</v>
      </c>
      <c r="V15" s="20" t="s">
        <v>100</v>
      </c>
    </row>
    <row r="16" spans="2:22" s="2" customFormat="1" ht="12" customHeight="1">
      <c r="B16" s="6"/>
      <c r="C16" s="14"/>
      <c r="D16" s="5" t="s">
        <v>60</v>
      </c>
      <c r="E16" s="20">
        <v>2113</v>
      </c>
      <c r="F16" s="20" t="s">
        <v>100</v>
      </c>
      <c r="G16" s="20">
        <v>125</v>
      </c>
      <c r="H16" s="20">
        <v>15</v>
      </c>
      <c r="I16" s="20">
        <v>101</v>
      </c>
      <c r="J16" s="20">
        <v>42</v>
      </c>
      <c r="K16" s="20">
        <v>188</v>
      </c>
      <c r="L16" s="20">
        <v>31</v>
      </c>
      <c r="M16" s="20">
        <v>1157</v>
      </c>
      <c r="N16" s="20">
        <v>17</v>
      </c>
      <c r="O16" s="20">
        <v>92</v>
      </c>
      <c r="P16" s="20">
        <v>7</v>
      </c>
      <c r="Q16" s="20">
        <v>654</v>
      </c>
      <c r="R16" s="20" t="s">
        <v>100</v>
      </c>
      <c r="S16" s="20">
        <v>48</v>
      </c>
      <c r="T16" s="20">
        <v>2</v>
      </c>
      <c r="U16" s="20">
        <v>1</v>
      </c>
      <c r="V16" s="20">
        <v>1</v>
      </c>
    </row>
    <row r="17" spans="2:22" s="2" customFormat="1" ht="12" customHeight="1">
      <c r="B17" s="6"/>
      <c r="C17" s="14"/>
      <c r="D17" s="5" t="s">
        <v>61</v>
      </c>
      <c r="E17" s="20">
        <v>636</v>
      </c>
      <c r="F17" s="20">
        <v>4</v>
      </c>
      <c r="G17" s="20">
        <v>76</v>
      </c>
      <c r="H17" s="20">
        <v>5</v>
      </c>
      <c r="I17" s="20">
        <v>8</v>
      </c>
      <c r="J17" s="20">
        <v>6</v>
      </c>
      <c r="K17" s="20">
        <v>6</v>
      </c>
      <c r="L17" s="20">
        <v>2</v>
      </c>
      <c r="M17" s="20">
        <v>206</v>
      </c>
      <c r="N17" s="20">
        <v>4</v>
      </c>
      <c r="O17" s="20">
        <v>24</v>
      </c>
      <c r="P17" s="20">
        <v>2</v>
      </c>
      <c r="Q17" s="20">
        <v>188</v>
      </c>
      <c r="R17" s="20" t="s">
        <v>100</v>
      </c>
      <c r="S17" s="20">
        <v>8</v>
      </c>
      <c r="T17" s="20">
        <v>4</v>
      </c>
      <c r="U17" s="20" t="s">
        <v>100</v>
      </c>
      <c r="V17" s="20" t="s">
        <v>100</v>
      </c>
    </row>
    <row r="18" spans="2:22" s="2" customFormat="1" ht="12" customHeight="1">
      <c r="B18" s="6"/>
      <c r="C18" s="14"/>
      <c r="D18" s="5" t="s">
        <v>62</v>
      </c>
      <c r="E18" s="20">
        <v>1096</v>
      </c>
      <c r="F18" s="20" t="s">
        <v>100</v>
      </c>
      <c r="G18" s="20">
        <v>582</v>
      </c>
      <c r="H18" s="20">
        <v>20</v>
      </c>
      <c r="I18" s="20">
        <v>18</v>
      </c>
      <c r="J18" s="20">
        <v>5</v>
      </c>
      <c r="K18" s="20">
        <v>36</v>
      </c>
      <c r="L18" s="20">
        <v>1</v>
      </c>
      <c r="M18" s="20">
        <v>864</v>
      </c>
      <c r="N18" s="20">
        <v>3</v>
      </c>
      <c r="O18" s="20">
        <v>64</v>
      </c>
      <c r="P18" s="20" t="s">
        <v>100</v>
      </c>
      <c r="Q18" s="20">
        <v>765</v>
      </c>
      <c r="R18" s="20" t="s">
        <v>100</v>
      </c>
      <c r="S18" s="20">
        <v>2</v>
      </c>
      <c r="T18" s="20" t="s">
        <v>100</v>
      </c>
      <c r="U18" s="20">
        <v>1</v>
      </c>
      <c r="V18" s="20" t="s">
        <v>100</v>
      </c>
    </row>
    <row r="19" spans="2:22" s="2" customFormat="1" ht="12" customHeight="1">
      <c r="B19" s="6"/>
      <c r="C19" s="14"/>
      <c r="D19" s="5" t="s">
        <v>63</v>
      </c>
      <c r="E19" s="20">
        <v>26</v>
      </c>
      <c r="F19" s="20" t="s">
        <v>100</v>
      </c>
      <c r="G19" s="20">
        <v>10</v>
      </c>
      <c r="H19" s="20" t="s">
        <v>100</v>
      </c>
      <c r="I19" s="20" t="s">
        <v>100</v>
      </c>
      <c r="J19" s="20" t="s">
        <v>100</v>
      </c>
      <c r="K19" s="20" t="s">
        <v>100</v>
      </c>
      <c r="L19" s="20" t="s">
        <v>100</v>
      </c>
      <c r="M19" s="20">
        <v>13</v>
      </c>
      <c r="N19" s="20" t="s">
        <v>100</v>
      </c>
      <c r="O19" s="20">
        <v>1</v>
      </c>
      <c r="P19" s="20" t="s">
        <v>100</v>
      </c>
      <c r="Q19" s="20">
        <v>14</v>
      </c>
      <c r="R19" s="20" t="s">
        <v>100</v>
      </c>
      <c r="S19" s="20" t="s">
        <v>98</v>
      </c>
      <c r="T19" s="20" t="s">
        <v>100</v>
      </c>
      <c r="U19" s="20" t="s">
        <v>100</v>
      </c>
      <c r="V19" s="20" t="s">
        <v>100</v>
      </c>
    </row>
    <row r="20" spans="2:22" s="2" customFormat="1" ht="12" customHeight="1">
      <c r="B20" s="6"/>
      <c r="C20" s="14"/>
      <c r="D20" s="5" t="s">
        <v>64</v>
      </c>
      <c r="E20" s="20">
        <v>180</v>
      </c>
      <c r="F20" s="20" t="s">
        <v>100</v>
      </c>
      <c r="G20" s="20">
        <v>10</v>
      </c>
      <c r="H20" s="20" t="s">
        <v>100</v>
      </c>
      <c r="I20" s="20" t="s">
        <v>100</v>
      </c>
      <c r="J20" s="20" t="s">
        <v>100</v>
      </c>
      <c r="K20" s="20">
        <v>5</v>
      </c>
      <c r="L20" s="20" t="s">
        <v>100</v>
      </c>
      <c r="M20" s="20">
        <v>66</v>
      </c>
      <c r="N20" s="20">
        <v>4</v>
      </c>
      <c r="O20" s="20">
        <v>7</v>
      </c>
      <c r="P20" s="20" t="s">
        <v>100</v>
      </c>
      <c r="Q20" s="20">
        <v>91</v>
      </c>
      <c r="R20" s="20" t="s">
        <v>100</v>
      </c>
      <c r="S20" s="20">
        <v>1</v>
      </c>
      <c r="T20" s="20" t="s">
        <v>100</v>
      </c>
      <c r="U20" s="20" t="s">
        <v>100</v>
      </c>
      <c r="V20" s="20" t="s">
        <v>100</v>
      </c>
    </row>
    <row r="21" spans="2:22" s="2" customFormat="1" ht="12" customHeight="1">
      <c r="B21" s="6"/>
      <c r="C21" s="14"/>
      <c r="D21" s="5" t="s">
        <v>65</v>
      </c>
      <c r="E21" s="20">
        <v>675</v>
      </c>
      <c r="F21" s="20" t="s">
        <v>100</v>
      </c>
      <c r="G21" s="20">
        <v>7</v>
      </c>
      <c r="H21" s="20">
        <v>5</v>
      </c>
      <c r="I21" s="20">
        <v>31</v>
      </c>
      <c r="J21" s="20">
        <v>10</v>
      </c>
      <c r="K21" s="20">
        <v>61</v>
      </c>
      <c r="L21" s="20">
        <v>7</v>
      </c>
      <c r="M21" s="20">
        <v>288</v>
      </c>
      <c r="N21" s="20">
        <v>13</v>
      </c>
      <c r="O21" s="20">
        <v>19</v>
      </c>
      <c r="P21" s="20" t="s">
        <v>100</v>
      </c>
      <c r="Q21" s="20">
        <v>178</v>
      </c>
      <c r="R21" s="20">
        <v>1</v>
      </c>
      <c r="S21" s="20">
        <v>21</v>
      </c>
      <c r="T21" s="20" t="s">
        <v>100</v>
      </c>
      <c r="U21" s="20" t="s">
        <v>100</v>
      </c>
      <c r="V21" s="20" t="s">
        <v>100</v>
      </c>
    </row>
    <row r="22" spans="2:22" s="2" customFormat="1" ht="12" customHeight="1">
      <c r="B22" s="6"/>
      <c r="C22" s="23" t="s">
        <v>66</v>
      </c>
      <c r="D22" s="24"/>
      <c r="E22" s="21">
        <f>SUM(E23:E30)</f>
        <v>5889</v>
      </c>
      <c r="F22" s="21">
        <f aca="true" t="shared" si="3" ref="F22:V22">SUM(F23:F30)</f>
        <v>5</v>
      </c>
      <c r="G22" s="21">
        <f t="shared" si="3"/>
        <v>175</v>
      </c>
      <c r="H22" s="21">
        <f t="shared" si="3"/>
        <v>52</v>
      </c>
      <c r="I22" s="21">
        <f t="shared" si="3"/>
        <v>346</v>
      </c>
      <c r="J22" s="21">
        <f t="shared" si="3"/>
        <v>174</v>
      </c>
      <c r="K22" s="21">
        <f t="shared" si="3"/>
        <v>885</v>
      </c>
      <c r="L22" s="21">
        <f t="shared" si="3"/>
        <v>159</v>
      </c>
      <c r="M22" s="21">
        <f t="shared" si="3"/>
        <v>3110</v>
      </c>
      <c r="N22" s="21">
        <f t="shared" si="3"/>
        <v>32</v>
      </c>
      <c r="O22" s="21">
        <f t="shared" si="3"/>
        <v>199</v>
      </c>
      <c r="P22" s="21">
        <f t="shared" si="3"/>
        <v>24</v>
      </c>
      <c r="Q22" s="21">
        <f t="shared" si="3"/>
        <v>2404</v>
      </c>
      <c r="R22" s="20" t="s">
        <v>100</v>
      </c>
      <c r="S22" s="21">
        <f t="shared" si="3"/>
        <v>58</v>
      </c>
      <c r="T22" s="21">
        <f t="shared" si="3"/>
        <v>6</v>
      </c>
      <c r="U22" s="21">
        <f t="shared" si="3"/>
        <v>13</v>
      </c>
      <c r="V22" s="21">
        <f t="shared" si="3"/>
        <v>5</v>
      </c>
    </row>
    <row r="23" spans="2:22" s="2" customFormat="1" ht="12" customHeight="1">
      <c r="B23" s="6"/>
      <c r="C23" s="14"/>
      <c r="D23" s="5" t="s">
        <v>67</v>
      </c>
      <c r="E23" s="20">
        <v>385</v>
      </c>
      <c r="F23" s="20" t="s">
        <v>100</v>
      </c>
      <c r="G23" s="20">
        <v>21</v>
      </c>
      <c r="H23" s="20">
        <v>7</v>
      </c>
      <c r="I23" s="20">
        <v>65</v>
      </c>
      <c r="J23" s="20">
        <v>29</v>
      </c>
      <c r="K23" s="20">
        <v>118</v>
      </c>
      <c r="L23" s="20">
        <v>17</v>
      </c>
      <c r="M23" s="20">
        <v>254</v>
      </c>
      <c r="N23" s="20">
        <v>2</v>
      </c>
      <c r="O23" s="20">
        <v>24</v>
      </c>
      <c r="P23" s="20">
        <v>6</v>
      </c>
      <c r="Q23" s="20">
        <v>202</v>
      </c>
      <c r="R23" s="20" t="s">
        <v>100</v>
      </c>
      <c r="S23" s="20">
        <v>20</v>
      </c>
      <c r="T23" s="20">
        <v>1</v>
      </c>
      <c r="U23" s="20">
        <v>3</v>
      </c>
      <c r="V23" s="20" t="s">
        <v>100</v>
      </c>
    </row>
    <row r="24" spans="2:22" s="2" customFormat="1" ht="12" customHeight="1">
      <c r="B24" s="6"/>
      <c r="C24" s="14"/>
      <c r="D24" s="5" t="s">
        <v>68</v>
      </c>
      <c r="E24" s="20">
        <v>627</v>
      </c>
      <c r="F24" s="20" t="s">
        <v>100</v>
      </c>
      <c r="G24" s="20">
        <v>24</v>
      </c>
      <c r="H24" s="20">
        <v>15</v>
      </c>
      <c r="I24" s="20">
        <v>29</v>
      </c>
      <c r="J24" s="20">
        <v>15</v>
      </c>
      <c r="K24" s="20">
        <v>42</v>
      </c>
      <c r="L24" s="20">
        <v>8</v>
      </c>
      <c r="M24" s="20">
        <v>334</v>
      </c>
      <c r="N24" s="20">
        <v>7</v>
      </c>
      <c r="O24" s="20">
        <v>26</v>
      </c>
      <c r="P24" s="20">
        <v>1</v>
      </c>
      <c r="Q24" s="20">
        <v>249</v>
      </c>
      <c r="R24" s="20" t="s">
        <v>100</v>
      </c>
      <c r="S24" s="20">
        <v>4</v>
      </c>
      <c r="T24" s="20" t="s">
        <v>100</v>
      </c>
      <c r="U24" s="20" t="s">
        <v>100</v>
      </c>
      <c r="V24" s="20" t="s">
        <v>100</v>
      </c>
    </row>
    <row r="25" spans="2:22" s="2" customFormat="1" ht="12" customHeight="1">
      <c r="B25" s="6"/>
      <c r="C25" s="14"/>
      <c r="D25" s="5" t="s">
        <v>69</v>
      </c>
      <c r="E25" s="20">
        <v>658</v>
      </c>
      <c r="F25" s="20" t="s">
        <v>100</v>
      </c>
      <c r="G25" s="20">
        <v>46</v>
      </c>
      <c r="H25" s="20">
        <v>1</v>
      </c>
      <c r="I25" s="20">
        <v>80</v>
      </c>
      <c r="J25" s="20">
        <v>18</v>
      </c>
      <c r="K25" s="20">
        <v>103</v>
      </c>
      <c r="L25" s="20">
        <v>13</v>
      </c>
      <c r="M25" s="20">
        <v>265</v>
      </c>
      <c r="N25" s="20">
        <v>3</v>
      </c>
      <c r="O25" s="20">
        <v>18</v>
      </c>
      <c r="P25" s="20">
        <v>1</v>
      </c>
      <c r="Q25" s="20">
        <v>227</v>
      </c>
      <c r="R25" s="20" t="s">
        <v>100</v>
      </c>
      <c r="S25" s="20">
        <v>2</v>
      </c>
      <c r="T25" s="20" t="s">
        <v>100</v>
      </c>
      <c r="U25" s="20" t="s">
        <v>100</v>
      </c>
      <c r="V25" s="20" t="s">
        <v>100</v>
      </c>
    </row>
    <row r="26" spans="2:22" s="2" customFormat="1" ht="12" customHeight="1">
      <c r="B26" s="6"/>
      <c r="C26" s="14"/>
      <c r="D26" s="5" t="s">
        <v>70</v>
      </c>
      <c r="E26" s="20">
        <v>618</v>
      </c>
      <c r="F26" s="20">
        <v>2</v>
      </c>
      <c r="G26" s="20">
        <v>13</v>
      </c>
      <c r="H26" s="20">
        <v>17</v>
      </c>
      <c r="I26" s="20">
        <v>36</v>
      </c>
      <c r="J26" s="20">
        <v>66</v>
      </c>
      <c r="K26" s="20">
        <v>169</v>
      </c>
      <c r="L26" s="20">
        <v>70</v>
      </c>
      <c r="M26" s="20">
        <v>426</v>
      </c>
      <c r="N26" s="20">
        <v>11</v>
      </c>
      <c r="O26" s="20">
        <v>16</v>
      </c>
      <c r="P26" s="20">
        <v>2</v>
      </c>
      <c r="Q26" s="20">
        <v>303</v>
      </c>
      <c r="R26" s="20" t="s">
        <v>100</v>
      </c>
      <c r="S26" s="20">
        <v>6</v>
      </c>
      <c r="T26" s="20" t="s">
        <v>100</v>
      </c>
      <c r="U26" s="20" t="s">
        <v>100</v>
      </c>
      <c r="V26" s="20" t="s">
        <v>100</v>
      </c>
    </row>
    <row r="27" spans="2:22" s="2" customFormat="1" ht="12" customHeight="1">
      <c r="B27" s="6"/>
      <c r="C27" s="14"/>
      <c r="D27" s="5" t="s">
        <v>71</v>
      </c>
      <c r="E27" s="20">
        <v>1034</v>
      </c>
      <c r="F27" s="20" t="s">
        <v>100</v>
      </c>
      <c r="G27" s="20">
        <v>13</v>
      </c>
      <c r="H27" s="20" t="s">
        <v>100</v>
      </c>
      <c r="I27" s="20">
        <v>60</v>
      </c>
      <c r="J27" s="20">
        <v>23</v>
      </c>
      <c r="K27" s="20">
        <v>219</v>
      </c>
      <c r="L27" s="20">
        <v>21</v>
      </c>
      <c r="M27" s="20">
        <v>379</v>
      </c>
      <c r="N27" s="20">
        <v>4</v>
      </c>
      <c r="O27" s="20">
        <v>30</v>
      </c>
      <c r="P27" s="20">
        <v>1</v>
      </c>
      <c r="Q27" s="20">
        <v>281</v>
      </c>
      <c r="R27" s="20" t="s">
        <v>100</v>
      </c>
      <c r="S27" s="20">
        <v>5</v>
      </c>
      <c r="T27" s="20" t="s">
        <v>100</v>
      </c>
      <c r="U27" s="20" t="s">
        <v>100</v>
      </c>
      <c r="V27" s="20" t="s">
        <v>100</v>
      </c>
    </row>
    <row r="28" spans="2:22" s="2" customFormat="1" ht="12" customHeight="1">
      <c r="B28" s="6"/>
      <c r="C28" s="14"/>
      <c r="D28" s="5" t="s">
        <v>72</v>
      </c>
      <c r="E28" s="20">
        <v>231</v>
      </c>
      <c r="F28" s="20">
        <v>2</v>
      </c>
      <c r="G28" s="20" t="s">
        <v>100</v>
      </c>
      <c r="H28" s="20">
        <v>1</v>
      </c>
      <c r="I28" s="20">
        <v>7</v>
      </c>
      <c r="J28" s="20">
        <v>1</v>
      </c>
      <c r="K28" s="20">
        <v>32</v>
      </c>
      <c r="L28" s="20">
        <v>4</v>
      </c>
      <c r="M28" s="20">
        <v>29</v>
      </c>
      <c r="N28" s="20">
        <v>2</v>
      </c>
      <c r="O28" s="20">
        <v>10</v>
      </c>
      <c r="P28" s="20">
        <v>11</v>
      </c>
      <c r="Q28" s="20">
        <v>31</v>
      </c>
      <c r="R28" s="20" t="s">
        <v>100</v>
      </c>
      <c r="S28" s="20">
        <v>1</v>
      </c>
      <c r="T28" s="20" t="s">
        <v>100</v>
      </c>
      <c r="U28" s="20">
        <v>4</v>
      </c>
      <c r="V28" s="20">
        <v>2</v>
      </c>
    </row>
    <row r="29" spans="2:22" s="2" customFormat="1" ht="12" customHeight="1">
      <c r="B29" s="6"/>
      <c r="C29" s="14"/>
      <c r="D29" s="5" t="s">
        <v>73</v>
      </c>
      <c r="E29" s="20">
        <v>837</v>
      </c>
      <c r="F29" s="20">
        <v>1</v>
      </c>
      <c r="G29" s="20">
        <v>14</v>
      </c>
      <c r="H29" s="20">
        <v>1</v>
      </c>
      <c r="I29" s="20">
        <v>64</v>
      </c>
      <c r="J29" s="20">
        <v>9</v>
      </c>
      <c r="K29" s="20">
        <v>176</v>
      </c>
      <c r="L29" s="20">
        <v>16</v>
      </c>
      <c r="M29" s="20">
        <v>328</v>
      </c>
      <c r="N29" s="20">
        <v>2</v>
      </c>
      <c r="O29" s="20">
        <v>37</v>
      </c>
      <c r="P29" s="20">
        <v>2</v>
      </c>
      <c r="Q29" s="20">
        <v>165</v>
      </c>
      <c r="R29" s="20" t="s">
        <v>100</v>
      </c>
      <c r="S29" s="20">
        <v>6</v>
      </c>
      <c r="T29" s="20" t="s">
        <v>100</v>
      </c>
      <c r="U29" s="20">
        <v>3</v>
      </c>
      <c r="V29" s="20" t="s">
        <v>100</v>
      </c>
    </row>
    <row r="30" spans="2:22" s="2" customFormat="1" ht="12" customHeight="1">
      <c r="B30" s="6"/>
      <c r="C30" s="14"/>
      <c r="D30" s="5" t="s">
        <v>74</v>
      </c>
      <c r="E30" s="20">
        <v>1499</v>
      </c>
      <c r="F30" s="20" t="s">
        <v>100</v>
      </c>
      <c r="G30" s="20">
        <v>44</v>
      </c>
      <c r="H30" s="20">
        <v>10</v>
      </c>
      <c r="I30" s="20">
        <v>5</v>
      </c>
      <c r="J30" s="20">
        <v>13</v>
      </c>
      <c r="K30" s="20">
        <v>26</v>
      </c>
      <c r="L30" s="20">
        <v>10</v>
      </c>
      <c r="M30" s="20">
        <v>1095</v>
      </c>
      <c r="N30" s="20">
        <v>1</v>
      </c>
      <c r="O30" s="20">
        <v>38</v>
      </c>
      <c r="P30" s="20" t="s">
        <v>100</v>
      </c>
      <c r="Q30" s="20">
        <v>946</v>
      </c>
      <c r="R30" s="20" t="s">
        <v>100</v>
      </c>
      <c r="S30" s="20">
        <v>14</v>
      </c>
      <c r="T30" s="20">
        <v>5</v>
      </c>
      <c r="U30" s="20">
        <v>3</v>
      </c>
      <c r="V30" s="20">
        <v>3</v>
      </c>
    </row>
    <row r="31" spans="2:22" s="2" customFormat="1" ht="12" customHeight="1">
      <c r="B31" s="6"/>
      <c r="C31" s="23" t="s">
        <v>75</v>
      </c>
      <c r="D31" s="24"/>
      <c r="E31" s="21">
        <f>SUM(E32:E35)</f>
        <v>6391</v>
      </c>
      <c r="F31" s="21">
        <f aca="true" t="shared" si="4" ref="F31:V31">SUM(F32:F35)</f>
        <v>14</v>
      </c>
      <c r="G31" s="21">
        <f t="shared" si="4"/>
        <v>160</v>
      </c>
      <c r="H31" s="21">
        <f t="shared" si="4"/>
        <v>4</v>
      </c>
      <c r="I31" s="21">
        <f t="shared" si="4"/>
        <v>195</v>
      </c>
      <c r="J31" s="21">
        <f t="shared" si="4"/>
        <v>4</v>
      </c>
      <c r="K31" s="21">
        <f t="shared" si="4"/>
        <v>1493</v>
      </c>
      <c r="L31" s="21">
        <f t="shared" si="4"/>
        <v>32</v>
      </c>
      <c r="M31" s="21">
        <f t="shared" si="4"/>
        <v>2422</v>
      </c>
      <c r="N31" s="21">
        <f t="shared" si="4"/>
        <v>25</v>
      </c>
      <c r="O31" s="21">
        <f t="shared" si="4"/>
        <v>518</v>
      </c>
      <c r="P31" s="21">
        <f t="shared" si="4"/>
        <v>5</v>
      </c>
      <c r="Q31" s="21">
        <f t="shared" si="4"/>
        <v>2644</v>
      </c>
      <c r="R31" s="21">
        <f t="shared" si="4"/>
        <v>2</v>
      </c>
      <c r="S31" s="21">
        <f t="shared" si="4"/>
        <v>2884</v>
      </c>
      <c r="T31" s="21">
        <f t="shared" si="4"/>
        <v>27</v>
      </c>
      <c r="U31" s="21">
        <f t="shared" si="4"/>
        <v>224</v>
      </c>
      <c r="V31" s="21">
        <f t="shared" si="4"/>
        <v>5</v>
      </c>
    </row>
    <row r="32" spans="2:22" s="2" customFormat="1" ht="12" customHeight="1">
      <c r="B32" s="6"/>
      <c r="C32" s="14"/>
      <c r="D32" s="5" t="s">
        <v>96</v>
      </c>
      <c r="E32" s="20">
        <v>1146</v>
      </c>
      <c r="F32" s="20">
        <v>2</v>
      </c>
      <c r="G32" s="20">
        <v>40</v>
      </c>
      <c r="H32" s="20">
        <v>2</v>
      </c>
      <c r="I32" s="20">
        <v>64</v>
      </c>
      <c r="J32" s="20">
        <v>1</v>
      </c>
      <c r="K32" s="20">
        <v>244</v>
      </c>
      <c r="L32" s="20">
        <v>2</v>
      </c>
      <c r="M32" s="20">
        <v>579</v>
      </c>
      <c r="N32" s="20">
        <v>5</v>
      </c>
      <c r="O32" s="20">
        <v>158</v>
      </c>
      <c r="P32" s="20">
        <v>1</v>
      </c>
      <c r="Q32" s="20">
        <v>770</v>
      </c>
      <c r="R32" s="20">
        <v>1</v>
      </c>
      <c r="S32" s="20">
        <v>671</v>
      </c>
      <c r="T32" s="20">
        <v>5</v>
      </c>
      <c r="U32" s="20">
        <v>40</v>
      </c>
      <c r="V32" s="20">
        <v>1</v>
      </c>
    </row>
    <row r="33" spans="2:22" s="2" customFormat="1" ht="12" customHeight="1">
      <c r="B33" s="6"/>
      <c r="C33" s="14"/>
      <c r="D33" s="5" t="s">
        <v>50</v>
      </c>
      <c r="E33" s="20">
        <v>1206</v>
      </c>
      <c r="F33" s="20">
        <v>1</v>
      </c>
      <c r="G33" s="20">
        <v>54</v>
      </c>
      <c r="H33" s="20" t="s">
        <v>100</v>
      </c>
      <c r="I33" s="20">
        <v>41</v>
      </c>
      <c r="J33" s="20" t="s">
        <v>100</v>
      </c>
      <c r="K33" s="20">
        <v>266</v>
      </c>
      <c r="L33" s="20">
        <v>2</v>
      </c>
      <c r="M33" s="20">
        <v>701</v>
      </c>
      <c r="N33" s="20">
        <v>2</v>
      </c>
      <c r="O33" s="20">
        <v>116</v>
      </c>
      <c r="P33" s="20">
        <v>1</v>
      </c>
      <c r="Q33" s="20">
        <v>727</v>
      </c>
      <c r="R33" s="20">
        <v>1</v>
      </c>
      <c r="S33" s="20">
        <v>596</v>
      </c>
      <c r="T33" s="20">
        <v>7</v>
      </c>
      <c r="U33" s="20">
        <v>8</v>
      </c>
      <c r="V33" s="20">
        <v>1</v>
      </c>
    </row>
    <row r="34" spans="2:22" s="2" customFormat="1" ht="12" customHeight="1">
      <c r="B34" s="6"/>
      <c r="C34" s="14"/>
      <c r="D34" s="5" t="s">
        <v>76</v>
      </c>
      <c r="E34" s="20">
        <v>2582</v>
      </c>
      <c r="F34" s="20">
        <v>10</v>
      </c>
      <c r="G34" s="20">
        <v>32</v>
      </c>
      <c r="H34" s="20" t="s">
        <v>100</v>
      </c>
      <c r="I34" s="20">
        <v>31</v>
      </c>
      <c r="J34" s="20">
        <v>1</v>
      </c>
      <c r="K34" s="20">
        <v>334</v>
      </c>
      <c r="L34" s="20">
        <v>10</v>
      </c>
      <c r="M34" s="20">
        <v>892</v>
      </c>
      <c r="N34" s="20">
        <v>8</v>
      </c>
      <c r="O34" s="20">
        <v>60</v>
      </c>
      <c r="P34" s="20" t="s">
        <v>100</v>
      </c>
      <c r="Q34" s="20">
        <v>743</v>
      </c>
      <c r="R34" s="20" t="s">
        <v>100</v>
      </c>
      <c r="S34" s="20">
        <v>782</v>
      </c>
      <c r="T34" s="20">
        <v>13</v>
      </c>
      <c r="U34" s="20">
        <v>31</v>
      </c>
      <c r="V34" s="20">
        <v>3</v>
      </c>
    </row>
    <row r="35" spans="2:22" s="2" customFormat="1" ht="12" customHeight="1">
      <c r="B35" s="6"/>
      <c r="C35" s="14"/>
      <c r="D35" s="5" t="s">
        <v>77</v>
      </c>
      <c r="E35" s="20">
        <v>1457</v>
      </c>
      <c r="F35" s="20">
        <v>1</v>
      </c>
      <c r="G35" s="20">
        <v>34</v>
      </c>
      <c r="H35" s="20">
        <v>2</v>
      </c>
      <c r="I35" s="20">
        <v>59</v>
      </c>
      <c r="J35" s="20">
        <v>2</v>
      </c>
      <c r="K35" s="20">
        <v>649</v>
      </c>
      <c r="L35" s="20">
        <v>18</v>
      </c>
      <c r="M35" s="20">
        <v>250</v>
      </c>
      <c r="N35" s="20">
        <v>10</v>
      </c>
      <c r="O35" s="20">
        <v>184</v>
      </c>
      <c r="P35" s="20">
        <v>3</v>
      </c>
      <c r="Q35" s="20">
        <v>404</v>
      </c>
      <c r="R35" s="20" t="s">
        <v>100</v>
      </c>
      <c r="S35" s="20">
        <v>835</v>
      </c>
      <c r="T35" s="20">
        <v>2</v>
      </c>
      <c r="U35" s="20">
        <v>145</v>
      </c>
      <c r="V35" s="20" t="s">
        <v>100</v>
      </c>
    </row>
    <row r="36" spans="2:22" s="2" customFormat="1" ht="12" customHeight="1">
      <c r="B36" s="6"/>
      <c r="C36" s="23" t="s">
        <v>78</v>
      </c>
      <c r="D36" s="24"/>
      <c r="E36" s="21">
        <f>SUM(E37:E40)</f>
        <v>5338</v>
      </c>
      <c r="F36" s="21">
        <f aca="true" t="shared" si="5" ref="F36:V36">SUM(F37:F40)</f>
        <v>6</v>
      </c>
      <c r="G36" s="21">
        <f t="shared" si="5"/>
        <v>219</v>
      </c>
      <c r="H36" s="21">
        <f t="shared" si="5"/>
        <v>3</v>
      </c>
      <c r="I36" s="21">
        <f t="shared" si="5"/>
        <v>242</v>
      </c>
      <c r="J36" s="21">
        <f t="shared" si="5"/>
        <v>21</v>
      </c>
      <c r="K36" s="21">
        <f t="shared" si="5"/>
        <v>730</v>
      </c>
      <c r="L36" s="21">
        <f t="shared" si="5"/>
        <v>12</v>
      </c>
      <c r="M36" s="21">
        <f t="shared" si="5"/>
        <v>3073</v>
      </c>
      <c r="N36" s="21">
        <f t="shared" si="5"/>
        <v>18</v>
      </c>
      <c r="O36" s="21">
        <f t="shared" si="5"/>
        <v>254</v>
      </c>
      <c r="P36" s="21">
        <f t="shared" si="5"/>
        <v>8</v>
      </c>
      <c r="Q36" s="21">
        <f t="shared" si="5"/>
        <v>3015</v>
      </c>
      <c r="R36" s="21">
        <f t="shared" si="5"/>
        <v>1</v>
      </c>
      <c r="S36" s="21">
        <f t="shared" si="5"/>
        <v>1875</v>
      </c>
      <c r="T36" s="21">
        <f t="shared" si="5"/>
        <v>59</v>
      </c>
      <c r="U36" s="21">
        <f t="shared" si="5"/>
        <v>117</v>
      </c>
      <c r="V36" s="21">
        <f t="shared" si="5"/>
        <v>9</v>
      </c>
    </row>
    <row r="37" spans="2:22" s="2" customFormat="1" ht="12" customHeight="1">
      <c r="B37" s="6"/>
      <c r="C37" s="14"/>
      <c r="D37" s="5" t="s">
        <v>79</v>
      </c>
      <c r="E37" s="20">
        <v>1633</v>
      </c>
      <c r="F37" s="20">
        <v>4</v>
      </c>
      <c r="G37" s="20">
        <v>23</v>
      </c>
      <c r="H37" s="20">
        <v>2</v>
      </c>
      <c r="I37" s="20">
        <v>27</v>
      </c>
      <c r="J37" s="20" t="s">
        <v>100</v>
      </c>
      <c r="K37" s="20">
        <v>207</v>
      </c>
      <c r="L37" s="20">
        <v>2</v>
      </c>
      <c r="M37" s="20">
        <v>779</v>
      </c>
      <c r="N37" s="20" t="s">
        <v>100</v>
      </c>
      <c r="O37" s="20">
        <v>63</v>
      </c>
      <c r="P37" s="20">
        <v>2</v>
      </c>
      <c r="Q37" s="20">
        <v>584</v>
      </c>
      <c r="R37" s="20">
        <v>1</v>
      </c>
      <c r="S37" s="20">
        <v>264</v>
      </c>
      <c r="T37" s="20">
        <v>22</v>
      </c>
      <c r="U37" s="20">
        <v>6</v>
      </c>
      <c r="V37" s="20">
        <v>2</v>
      </c>
    </row>
    <row r="38" spans="2:22" s="2" customFormat="1" ht="12" customHeight="1">
      <c r="B38" s="6"/>
      <c r="C38" s="14"/>
      <c r="D38" s="5" t="s">
        <v>80</v>
      </c>
      <c r="E38" s="20">
        <v>1967</v>
      </c>
      <c r="F38" s="20">
        <v>1</v>
      </c>
      <c r="G38" s="20">
        <v>94</v>
      </c>
      <c r="H38" s="20">
        <v>1</v>
      </c>
      <c r="I38" s="20">
        <v>163</v>
      </c>
      <c r="J38" s="20">
        <v>14</v>
      </c>
      <c r="K38" s="20">
        <v>427</v>
      </c>
      <c r="L38" s="20">
        <v>10</v>
      </c>
      <c r="M38" s="20">
        <v>1167</v>
      </c>
      <c r="N38" s="20">
        <v>6</v>
      </c>
      <c r="O38" s="20">
        <v>99</v>
      </c>
      <c r="P38" s="20">
        <v>1</v>
      </c>
      <c r="Q38" s="20">
        <v>1112</v>
      </c>
      <c r="R38" s="20" t="s">
        <v>100</v>
      </c>
      <c r="S38" s="20">
        <v>1083</v>
      </c>
      <c r="T38" s="20">
        <v>2</v>
      </c>
      <c r="U38" s="20">
        <v>104</v>
      </c>
      <c r="V38" s="20">
        <v>7</v>
      </c>
    </row>
    <row r="39" spans="2:22" s="2" customFormat="1" ht="12" customHeight="1">
      <c r="B39" s="6"/>
      <c r="C39" s="14"/>
      <c r="D39" s="5" t="s">
        <v>81</v>
      </c>
      <c r="E39" s="20">
        <v>1089</v>
      </c>
      <c r="F39" s="20" t="s">
        <v>100</v>
      </c>
      <c r="G39" s="20">
        <v>58</v>
      </c>
      <c r="H39" s="20" t="s">
        <v>100</v>
      </c>
      <c r="I39" s="20">
        <v>21</v>
      </c>
      <c r="J39" s="20">
        <v>5</v>
      </c>
      <c r="K39" s="20">
        <v>46</v>
      </c>
      <c r="L39" s="20" t="s">
        <v>100</v>
      </c>
      <c r="M39" s="20">
        <v>696</v>
      </c>
      <c r="N39" s="20">
        <v>7</v>
      </c>
      <c r="O39" s="20">
        <v>62</v>
      </c>
      <c r="P39" s="20">
        <v>4</v>
      </c>
      <c r="Q39" s="20">
        <v>810</v>
      </c>
      <c r="R39" s="20" t="s">
        <v>100</v>
      </c>
      <c r="S39" s="20">
        <v>261</v>
      </c>
      <c r="T39" s="20">
        <v>22</v>
      </c>
      <c r="U39" s="20">
        <v>4</v>
      </c>
      <c r="V39" s="20" t="s">
        <v>100</v>
      </c>
    </row>
    <row r="40" spans="2:22" s="2" customFormat="1" ht="12" customHeight="1">
      <c r="B40" s="6"/>
      <c r="C40" s="14"/>
      <c r="D40" s="5" t="s">
        <v>97</v>
      </c>
      <c r="E40" s="20">
        <v>649</v>
      </c>
      <c r="F40" s="20">
        <v>1</v>
      </c>
      <c r="G40" s="20">
        <v>44</v>
      </c>
      <c r="H40" s="20" t="s">
        <v>100</v>
      </c>
      <c r="I40" s="20">
        <v>31</v>
      </c>
      <c r="J40" s="20">
        <v>2</v>
      </c>
      <c r="K40" s="20">
        <v>50</v>
      </c>
      <c r="L40" s="20" t="s">
        <v>100</v>
      </c>
      <c r="M40" s="20">
        <v>431</v>
      </c>
      <c r="N40" s="20">
        <v>5</v>
      </c>
      <c r="O40" s="20">
        <v>30</v>
      </c>
      <c r="P40" s="20">
        <v>1</v>
      </c>
      <c r="Q40" s="20">
        <v>509</v>
      </c>
      <c r="R40" s="20" t="s">
        <v>100</v>
      </c>
      <c r="S40" s="20">
        <v>267</v>
      </c>
      <c r="T40" s="20">
        <v>13</v>
      </c>
      <c r="U40" s="20">
        <v>3</v>
      </c>
      <c r="V40" s="20" t="s">
        <v>100</v>
      </c>
    </row>
    <row r="41" spans="2:22" s="2" customFormat="1" ht="12" customHeight="1">
      <c r="B41" s="6"/>
      <c r="C41" s="23" t="s">
        <v>82</v>
      </c>
      <c r="D41" s="24"/>
      <c r="E41" s="21">
        <f>+E42</f>
        <v>518</v>
      </c>
      <c r="F41" s="20" t="s">
        <v>100</v>
      </c>
      <c r="G41" s="21">
        <f aca="true" t="shared" si="6" ref="G41:U41">+G42</f>
        <v>8</v>
      </c>
      <c r="H41" s="20" t="s">
        <v>100</v>
      </c>
      <c r="I41" s="21">
        <f t="shared" si="6"/>
        <v>13</v>
      </c>
      <c r="J41" s="21">
        <f t="shared" si="6"/>
        <v>1</v>
      </c>
      <c r="K41" s="21">
        <f t="shared" si="6"/>
        <v>40</v>
      </c>
      <c r="L41" s="21">
        <f t="shared" si="6"/>
        <v>1</v>
      </c>
      <c r="M41" s="21">
        <f t="shared" si="6"/>
        <v>74</v>
      </c>
      <c r="N41" s="20" t="s">
        <v>100</v>
      </c>
      <c r="O41" s="21">
        <f t="shared" si="6"/>
        <v>5</v>
      </c>
      <c r="P41" s="20" t="s">
        <v>100</v>
      </c>
      <c r="Q41" s="21">
        <f t="shared" si="6"/>
        <v>172</v>
      </c>
      <c r="R41" s="20" t="s">
        <v>100</v>
      </c>
      <c r="S41" s="21">
        <f t="shared" si="6"/>
        <v>154</v>
      </c>
      <c r="T41" s="21">
        <f t="shared" si="6"/>
        <v>1</v>
      </c>
      <c r="U41" s="21">
        <f t="shared" si="6"/>
        <v>1</v>
      </c>
      <c r="V41" s="20" t="s">
        <v>100</v>
      </c>
    </row>
    <row r="42" spans="2:22" s="2" customFormat="1" ht="12" customHeight="1">
      <c r="B42" s="6"/>
      <c r="C42" s="14"/>
      <c r="D42" s="5" t="s">
        <v>83</v>
      </c>
      <c r="E42" s="20">
        <v>518</v>
      </c>
      <c r="F42" s="20" t="s">
        <v>100</v>
      </c>
      <c r="G42" s="20">
        <v>8</v>
      </c>
      <c r="H42" s="20" t="s">
        <v>100</v>
      </c>
      <c r="I42" s="20">
        <v>13</v>
      </c>
      <c r="J42" s="20">
        <v>1</v>
      </c>
      <c r="K42" s="20">
        <v>40</v>
      </c>
      <c r="L42" s="20">
        <v>1</v>
      </c>
      <c r="M42" s="20">
        <v>74</v>
      </c>
      <c r="N42" s="20" t="s">
        <v>100</v>
      </c>
      <c r="O42" s="20">
        <v>5</v>
      </c>
      <c r="P42" s="20" t="s">
        <v>100</v>
      </c>
      <c r="Q42" s="20">
        <v>172</v>
      </c>
      <c r="R42" s="20" t="s">
        <v>100</v>
      </c>
      <c r="S42" s="20">
        <v>154</v>
      </c>
      <c r="T42" s="20">
        <v>1</v>
      </c>
      <c r="U42" s="20">
        <v>1</v>
      </c>
      <c r="V42" s="20" t="s">
        <v>100</v>
      </c>
    </row>
    <row r="43" spans="2:22" s="2" customFormat="1" ht="12" customHeight="1">
      <c r="B43" s="6"/>
      <c r="C43" s="23" t="s">
        <v>84</v>
      </c>
      <c r="D43" s="24"/>
      <c r="E43" s="21">
        <f>SUM(E44:E48)</f>
        <v>6331</v>
      </c>
      <c r="F43" s="21">
        <f aca="true" t="shared" si="7" ref="F43:V43">SUM(F44:F48)</f>
        <v>47</v>
      </c>
      <c r="G43" s="21">
        <f t="shared" si="7"/>
        <v>895</v>
      </c>
      <c r="H43" s="21">
        <f t="shared" si="7"/>
        <v>139</v>
      </c>
      <c r="I43" s="21">
        <f t="shared" si="7"/>
        <v>1041</v>
      </c>
      <c r="J43" s="21">
        <f t="shared" si="7"/>
        <v>194</v>
      </c>
      <c r="K43" s="21">
        <f t="shared" si="7"/>
        <v>2663</v>
      </c>
      <c r="L43" s="21">
        <f t="shared" si="7"/>
        <v>288</v>
      </c>
      <c r="M43" s="21">
        <f t="shared" si="7"/>
        <v>2790</v>
      </c>
      <c r="N43" s="21">
        <f t="shared" si="7"/>
        <v>112</v>
      </c>
      <c r="O43" s="21">
        <f t="shared" si="7"/>
        <v>1517</v>
      </c>
      <c r="P43" s="21">
        <f t="shared" si="7"/>
        <v>106</v>
      </c>
      <c r="Q43" s="21">
        <f t="shared" si="7"/>
        <v>2001</v>
      </c>
      <c r="R43" s="21">
        <f t="shared" si="7"/>
        <v>10</v>
      </c>
      <c r="S43" s="21">
        <f t="shared" si="7"/>
        <v>5077</v>
      </c>
      <c r="T43" s="21">
        <f t="shared" si="7"/>
        <v>6</v>
      </c>
      <c r="U43" s="21">
        <f t="shared" si="7"/>
        <v>853</v>
      </c>
      <c r="V43" s="21">
        <f t="shared" si="7"/>
        <v>63</v>
      </c>
    </row>
    <row r="44" spans="2:22" s="2" customFormat="1" ht="12" customHeight="1">
      <c r="B44" s="6"/>
      <c r="C44" s="14"/>
      <c r="D44" s="5" t="s">
        <v>85</v>
      </c>
      <c r="E44" s="20">
        <v>1838</v>
      </c>
      <c r="F44" s="20">
        <v>34</v>
      </c>
      <c r="G44" s="20">
        <v>509</v>
      </c>
      <c r="H44" s="20">
        <v>65</v>
      </c>
      <c r="I44" s="20">
        <v>396</v>
      </c>
      <c r="J44" s="20">
        <v>85</v>
      </c>
      <c r="K44" s="20">
        <v>1062</v>
      </c>
      <c r="L44" s="20">
        <v>140</v>
      </c>
      <c r="M44" s="20">
        <v>1247</v>
      </c>
      <c r="N44" s="20">
        <v>48</v>
      </c>
      <c r="O44" s="20">
        <v>717</v>
      </c>
      <c r="P44" s="20">
        <v>61</v>
      </c>
      <c r="Q44" s="20">
        <v>1060</v>
      </c>
      <c r="R44" s="20">
        <v>1</v>
      </c>
      <c r="S44" s="20">
        <v>1529</v>
      </c>
      <c r="T44" s="20">
        <v>4</v>
      </c>
      <c r="U44" s="20">
        <v>237</v>
      </c>
      <c r="V44" s="20">
        <v>16</v>
      </c>
    </row>
    <row r="45" spans="2:22" s="2" customFormat="1" ht="12" customHeight="1">
      <c r="B45" s="6"/>
      <c r="C45" s="14"/>
      <c r="D45" s="5" t="s">
        <v>41</v>
      </c>
      <c r="E45" s="20">
        <v>982</v>
      </c>
      <c r="F45" s="20">
        <v>11</v>
      </c>
      <c r="G45" s="20">
        <v>65</v>
      </c>
      <c r="H45" s="20">
        <v>39</v>
      </c>
      <c r="I45" s="20">
        <v>154</v>
      </c>
      <c r="J45" s="20">
        <v>85</v>
      </c>
      <c r="K45" s="20">
        <v>398</v>
      </c>
      <c r="L45" s="20">
        <v>116</v>
      </c>
      <c r="M45" s="20">
        <v>569</v>
      </c>
      <c r="N45" s="20">
        <v>23</v>
      </c>
      <c r="O45" s="20">
        <v>371</v>
      </c>
      <c r="P45" s="20">
        <v>23</v>
      </c>
      <c r="Q45" s="20">
        <v>306</v>
      </c>
      <c r="R45" s="20" t="s">
        <v>100</v>
      </c>
      <c r="S45" s="20">
        <v>791</v>
      </c>
      <c r="T45" s="20">
        <v>2</v>
      </c>
      <c r="U45" s="20">
        <v>52</v>
      </c>
      <c r="V45" s="20">
        <v>30</v>
      </c>
    </row>
    <row r="46" spans="2:22" s="2" customFormat="1" ht="12" customHeight="1">
      <c r="B46" s="6"/>
      <c r="C46" s="14"/>
      <c r="D46" s="5" t="s">
        <v>99</v>
      </c>
      <c r="E46" s="20">
        <v>1180</v>
      </c>
      <c r="F46" s="20">
        <v>1</v>
      </c>
      <c r="G46" s="20">
        <v>82</v>
      </c>
      <c r="H46" s="20">
        <v>11</v>
      </c>
      <c r="I46" s="20">
        <v>206</v>
      </c>
      <c r="J46" s="20">
        <v>8</v>
      </c>
      <c r="K46" s="20">
        <v>543</v>
      </c>
      <c r="L46" s="20">
        <v>18</v>
      </c>
      <c r="M46" s="20">
        <v>345</v>
      </c>
      <c r="N46" s="20">
        <v>21</v>
      </c>
      <c r="O46" s="20">
        <v>68</v>
      </c>
      <c r="P46" s="20">
        <v>12</v>
      </c>
      <c r="Q46" s="20">
        <v>198</v>
      </c>
      <c r="R46" s="20">
        <v>9</v>
      </c>
      <c r="S46" s="20">
        <v>926</v>
      </c>
      <c r="T46" s="20" t="s">
        <v>100</v>
      </c>
      <c r="U46" s="20">
        <v>123</v>
      </c>
      <c r="V46" s="20">
        <v>10</v>
      </c>
    </row>
    <row r="47" spans="2:22" s="2" customFormat="1" ht="12" customHeight="1">
      <c r="B47" s="6"/>
      <c r="C47" s="14"/>
      <c r="D47" s="5" t="s">
        <v>86</v>
      </c>
      <c r="E47" s="20">
        <v>628</v>
      </c>
      <c r="F47" s="20" t="s">
        <v>100</v>
      </c>
      <c r="G47" s="20">
        <v>49</v>
      </c>
      <c r="H47" s="20">
        <v>1</v>
      </c>
      <c r="I47" s="20">
        <v>24</v>
      </c>
      <c r="J47" s="20">
        <v>1</v>
      </c>
      <c r="K47" s="20">
        <v>148</v>
      </c>
      <c r="L47" s="20">
        <v>2</v>
      </c>
      <c r="M47" s="20">
        <v>125</v>
      </c>
      <c r="N47" s="20">
        <v>1</v>
      </c>
      <c r="O47" s="20">
        <v>53</v>
      </c>
      <c r="P47" s="20" t="s">
        <v>100</v>
      </c>
      <c r="Q47" s="20">
        <v>106</v>
      </c>
      <c r="R47" s="20" t="s">
        <v>100</v>
      </c>
      <c r="S47" s="20">
        <v>535</v>
      </c>
      <c r="T47" s="20" t="s">
        <v>100</v>
      </c>
      <c r="U47" s="20">
        <v>73</v>
      </c>
      <c r="V47" s="20">
        <v>2</v>
      </c>
    </row>
    <row r="48" spans="2:22" s="2" customFormat="1" ht="12" customHeight="1">
      <c r="B48" s="6"/>
      <c r="C48" s="14"/>
      <c r="D48" s="5" t="s">
        <v>87</v>
      </c>
      <c r="E48" s="20">
        <v>1703</v>
      </c>
      <c r="F48" s="20">
        <v>1</v>
      </c>
      <c r="G48" s="20">
        <v>190</v>
      </c>
      <c r="H48" s="20">
        <v>23</v>
      </c>
      <c r="I48" s="20">
        <v>261</v>
      </c>
      <c r="J48" s="20">
        <v>15</v>
      </c>
      <c r="K48" s="20">
        <v>512</v>
      </c>
      <c r="L48" s="20">
        <v>12</v>
      </c>
      <c r="M48" s="20">
        <v>504</v>
      </c>
      <c r="N48" s="20">
        <v>19</v>
      </c>
      <c r="O48" s="20">
        <v>308</v>
      </c>
      <c r="P48" s="20">
        <v>10</v>
      </c>
      <c r="Q48" s="20">
        <v>331</v>
      </c>
      <c r="R48" s="20" t="s">
        <v>100</v>
      </c>
      <c r="S48" s="20">
        <v>1296</v>
      </c>
      <c r="T48" s="20" t="s">
        <v>100</v>
      </c>
      <c r="U48" s="20">
        <v>368</v>
      </c>
      <c r="V48" s="20">
        <v>5</v>
      </c>
    </row>
    <row r="49" spans="2:4" s="2" customFormat="1" ht="12" customHeight="1">
      <c r="B49" s="4"/>
      <c r="C49" s="4"/>
      <c r="D49" s="4"/>
    </row>
    <row r="50" spans="2:6" s="2" customFormat="1" ht="12" customHeight="1">
      <c r="B50" s="9" t="s">
        <v>88</v>
      </c>
      <c r="C50" s="17"/>
      <c r="D50" s="17"/>
      <c r="E50" s="17"/>
      <c r="F50" s="17"/>
    </row>
    <row r="51" spans="2:7" ht="13.5">
      <c r="B51" s="17"/>
      <c r="C51" s="17"/>
      <c r="D51" s="17"/>
      <c r="E51" s="17"/>
      <c r="F51" s="17"/>
      <c r="G51" s="17"/>
    </row>
    <row r="52" spans="2:7" ht="13.5">
      <c r="B52" s="17"/>
      <c r="C52" s="17"/>
      <c r="D52" s="17"/>
      <c r="E52" s="17"/>
      <c r="F52" s="17"/>
      <c r="G52" s="17"/>
    </row>
    <row r="53" spans="2:7" ht="13.5">
      <c r="B53" s="9"/>
      <c r="C53" s="4"/>
      <c r="D53" s="4"/>
      <c r="E53" s="2"/>
      <c r="F53" s="2"/>
      <c r="G53" s="2"/>
    </row>
  </sheetData>
  <mergeCells count="18">
    <mergeCell ref="C6:D6"/>
    <mergeCell ref="C11:D11"/>
    <mergeCell ref="C41:D41"/>
    <mergeCell ref="C43:D43"/>
    <mergeCell ref="C31:D31"/>
    <mergeCell ref="C36:D36"/>
    <mergeCell ref="C13:D13"/>
    <mergeCell ref="C22:D22"/>
    <mergeCell ref="M3:N3"/>
    <mergeCell ref="B3:D4"/>
    <mergeCell ref="E3:F3"/>
    <mergeCell ref="G3:H3"/>
    <mergeCell ref="I3:J3"/>
    <mergeCell ref="K3:L3"/>
    <mergeCell ref="O3:P3"/>
    <mergeCell ref="Q3:R3"/>
    <mergeCell ref="S3:T3"/>
    <mergeCell ref="U3:V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rowBreaks count="1" manualBreakCount="1">
    <brk id="5" max="23" man="1"/>
  </rowBreaks>
  <colBreaks count="1" manualBreakCount="1">
    <brk id="14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1999-08-26T05:29:43Z</cp:lastPrinted>
  <dcterms:created xsi:type="dcterms:W3CDTF">1999-08-06T12:02:03Z</dcterms:created>
  <dcterms:modified xsi:type="dcterms:W3CDTF">2002-11-15T05:20:57Z</dcterms:modified>
  <cp:category/>
  <cp:version/>
  <cp:contentType/>
  <cp:contentStatus/>
</cp:coreProperties>
</file>