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65" tabRatio="601" activeTab="0"/>
  </bookViews>
  <sheets>
    <sheet name="48_市郡別茶畑・製茶場および茶生産高" sheetId="1" r:id="rId1"/>
  </sheets>
  <definedNames/>
  <calcPr fullCalcOnLoad="1"/>
</workbook>
</file>

<file path=xl/sharedStrings.xml><?xml version="1.0" encoding="utf-8"?>
<sst xmlns="http://schemas.openxmlformats.org/spreadsheetml/2006/main" count="145" uniqueCount="50">
  <si>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</si>
  <si>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</si>
  <si>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</si>
  <si>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</si>
  <si>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</si>
  <si>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</si>
  <si>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</si>
  <si>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</si>
  <si>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</si>
  <si>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</si>
  <si>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</si>
  <si>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</si>
  <si>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</si>
  <si>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</si>
  <si>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</si>
  <si>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</si>
  <si>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</si>
  <si>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</si>
  <si>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</si>
  <si>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</si>
  <si>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</si>
  <si>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</si>
  <si>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</si>
  <si>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市郡別</t>
  </si>
  <si>
    <t>昭和34年</t>
  </si>
  <si>
    <t>昭和35年</t>
  </si>
  <si>
    <t>昭和36年</t>
  </si>
  <si>
    <t>ha</t>
  </si>
  <si>
    <t>kg</t>
  </si>
  <si>
    <t>―</t>
  </si>
  <si>
    <t>―</t>
  </si>
  <si>
    <t>48.市郡別茶畑・製茶場および茶生産高（昭和36年）</t>
  </si>
  <si>
    <t>面積は単位換算の上4捨5入したため総数に一致しない場合もある。</t>
  </si>
  <si>
    <t>茶畑</t>
  </si>
  <si>
    <t>栽培戸数</t>
  </si>
  <si>
    <t>面積</t>
  </si>
  <si>
    <t>総数</t>
  </si>
  <si>
    <t>集団</t>
  </si>
  <si>
    <t>散在</t>
  </si>
  <si>
    <t>製茶場</t>
  </si>
  <si>
    <t>機械</t>
  </si>
  <si>
    <t>半機械</t>
  </si>
  <si>
    <t>手揉</t>
  </si>
  <si>
    <t>戸</t>
  </si>
  <si>
    <t>生産高</t>
  </si>
  <si>
    <t>―</t>
  </si>
  <si>
    <t>資料：県統計課「農業水産業統計調査」</t>
  </si>
  <si>
    <t>普通煎茶</t>
  </si>
  <si>
    <t>番茶</t>
  </si>
  <si>
    <t>その他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</si>
</sst>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/>
    </xf>
    <xf numFmtId="0" fontId="1" fillId="0" borderId="1" xfId="0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178" fontId="3" fillId="0" borderId="1" xfId="0" applyNumberFormat="1" applyFont="1" applyBorder="1" applyAlignment="1">
      <alignment/>
    </xf>
    <xf numFmtId="38" fontId="3" fillId="0" borderId="1" xfId="16" applyFont="1" applyBorder="1" applyAlignment="1">
      <alignment horizontal="right"/>
    </xf>
    <xf numFmtId="0" fontId="5" fillId="0" borderId="0" xfId="0" applyFont="1" applyAlignment="1">
      <alignment/>
    </xf>
    <xf numFmtId="38" fontId="5" fillId="0" borderId="0" xfId="16" applyFont="1" applyAlignment="1">
      <alignment/>
    </xf>
    <xf numFmtId="178" fontId="1" fillId="0" borderId="1" xfId="0" applyNumberFormat="1" applyFont="1" applyBorder="1" applyAlignment="1">
      <alignment/>
    </xf>
    <xf numFmtId="38" fontId="3" fillId="0" borderId="1" xfId="16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38" fontId="1" fillId="0" borderId="0" xfId="16" applyFont="1" applyAlignment="1">
      <alignment horizontal="right"/>
    </xf>
    <xf numFmtId="178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49" fontId="1" fillId="2" borderId="2" xfId="0" applyNumberFormat="1" applyFont="1" applyFill="1" applyBorder="1" applyAlignment="1">
      <alignment horizontal="distributed" vertical="center"/>
    </xf>
    <xf numFmtId="49" fontId="1" fillId="2" borderId="3" xfId="0" applyNumberFormat="1" applyFont="1" applyFill="1" applyBorder="1" applyAlignment="1">
      <alignment horizontal="distributed" vertical="center"/>
    </xf>
    <xf numFmtId="38" fontId="1" fillId="3" borderId="3" xfId="16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distributed" vertical="center" wrapText="1"/>
    </xf>
    <xf numFmtId="38" fontId="1" fillId="3" borderId="1" xfId="16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5" fillId="0" borderId="0" xfId="16" applyFont="1" applyFill="1" applyAlignment="1">
      <alignment/>
    </xf>
    <xf numFmtId="38" fontId="5" fillId="0" borderId="0" xfId="16" applyFont="1" applyFill="1" applyAlignment="1">
      <alignment horizontal="right"/>
    </xf>
    <xf numFmtId="0" fontId="6" fillId="0" borderId="0" xfId="0" applyFont="1" applyAlignment="1">
      <alignment horizontal="left" vertical="center" wrapText="1"/>
    </xf>
    <xf numFmtId="58" fontId="1" fillId="2" borderId="2" xfId="0" applyNumberFormat="1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38" fontId="1" fillId="3" borderId="1" xfId="16" applyFont="1" applyFill="1" applyBorder="1" applyAlignment="1">
      <alignment horizontal="distributed" vertical="center"/>
    </xf>
    <xf numFmtId="58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1" fillId="2" borderId="10" xfId="0" applyFont="1" applyFill="1" applyBorder="1" applyAlignment="1">
      <alignment horizontal="distributed" vertical="center" wrapText="1"/>
    </xf>
    <xf numFmtId="0" fontId="1" fillId="2" borderId="11" xfId="0" applyFont="1" applyFill="1" applyBorder="1" applyAlignment="1">
      <alignment horizontal="distributed" vertical="center" wrapText="1"/>
    </xf>
    <xf numFmtId="0" fontId="1" fillId="2" borderId="12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2.25390625" style="1" customWidth="1"/>
    <col min="4" max="4" width="8.625" style="4" customWidth="1"/>
    <col min="5" max="5" width="8.625" style="17" customWidth="1"/>
    <col min="6" max="7" width="8.625" style="1" customWidth="1"/>
    <col min="8" max="15" width="8.625" style="4" customWidth="1"/>
    <col min="16" max="16384" width="9.00390625" style="1" customWidth="1"/>
  </cols>
  <sheetData>
    <row r="1" spans="2:15" s="10" customFormat="1" ht="14.25" customHeight="1">
      <c r="B1" s="24" t="s">
        <v>31</v>
      </c>
      <c r="C1" s="25"/>
      <c r="D1" s="26"/>
      <c r="E1" s="27"/>
      <c r="F1" s="25"/>
      <c r="H1" s="11"/>
      <c r="I1" s="11"/>
      <c r="J1" s="11"/>
      <c r="K1" s="11"/>
      <c r="L1" s="11"/>
      <c r="M1" s="11"/>
      <c r="N1" s="11"/>
      <c r="O1" s="11"/>
    </row>
    <row r="2" spans="3:5" ht="12" customHeight="1">
      <c r="C2" s="18" t="s">
        <v>32</v>
      </c>
      <c r="E2" s="15"/>
    </row>
    <row r="3" spans="2:15" ht="12" customHeight="1">
      <c r="B3" s="40" t="s">
        <v>23</v>
      </c>
      <c r="C3" s="41"/>
      <c r="D3" s="46" t="s">
        <v>33</v>
      </c>
      <c r="E3" s="46"/>
      <c r="F3" s="46"/>
      <c r="G3" s="46"/>
      <c r="H3" s="32" t="s">
        <v>39</v>
      </c>
      <c r="I3" s="32"/>
      <c r="J3" s="32"/>
      <c r="K3" s="32"/>
      <c r="L3" s="32" t="s">
        <v>44</v>
      </c>
      <c r="M3" s="32"/>
      <c r="N3" s="32"/>
      <c r="O3" s="32"/>
    </row>
    <row r="4" spans="2:15" ht="12" customHeight="1">
      <c r="B4" s="42"/>
      <c r="C4" s="43"/>
      <c r="D4" s="35" t="s">
        <v>34</v>
      </c>
      <c r="E4" s="37" t="s">
        <v>35</v>
      </c>
      <c r="F4" s="38"/>
      <c r="G4" s="39"/>
      <c r="H4" s="32"/>
      <c r="I4" s="32"/>
      <c r="J4" s="32"/>
      <c r="K4" s="32"/>
      <c r="L4" s="32"/>
      <c r="M4" s="32"/>
      <c r="N4" s="32"/>
      <c r="O4" s="32"/>
    </row>
    <row r="5" spans="2:15" ht="12">
      <c r="B5" s="44"/>
      <c r="C5" s="45"/>
      <c r="D5" s="36"/>
      <c r="E5" s="21" t="s">
        <v>36</v>
      </c>
      <c r="F5" s="22" t="s">
        <v>37</v>
      </c>
      <c r="G5" s="23" t="s">
        <v>38</v>
      </c>
      <c r="H5" s="23" t="s">
        <v>36</v>
      </c>
      <c r="I5" s="23" t="s">
        <v>40</v>
      </c>
      <c r="J5" s="23" t="s">
        <v>41</v>
      </c>
      <c r="K5" s="23" t="s">
        <v>42</v>
      </c>
      <c r="L5" s="23" t="s">
        <v>36</v>
      </c>
      <c r="M5" s="23" t="s">
        <v>47</v>
      </c>
      <c r="N5" s="23" t="s">
        <v>48</v>
      </c>
      <c r="O5" s="23" t="s">
        <v>49</v>
      </c>
    </row>
    <row r="6" spans="2:15" ht="12" customHeight="1">
      <c r="B6" s="31"/>
      <c r="C6" s="30"/>
      <c r="D6" s="7" t="s">
        <v>43</v>
      </c>
      <c r="E6" s="6" t="s">
        <v>27</v>
      </c>
      <c r="F6" s="6" t="s">
        <v>27</v>
      </c>
      <c r="G6" s="6" t="s">
        <v>27</v>
      </c>
      <c r="H6" s="7"/>
      <c r="I6" s="7"/>
      <c r="J6" s="7"/>
      <c r="K6" s="7"/>
      <c r="L6" s="7" t="s">
        <v>28</v>
      </c>
      <c r="M6" s="7" t="s">
        <v>28</v>
      </c>
      <c r="N6" s="7" t="s">
        <v>28</v>
      </c>
      <c r="O6" s="7" t="s">
        <v>28</v>
      </c>
    </row>
    <row r="7" spans="2:15" ht="12" customHeight="1">
      <c r="B7" s="29" t="s">
        <v>24</v>
      </c>
      <c r="C7" s="30"/>
      <c r="D7" s="7">
        <v>11406</v>
      </c>
      <c r="E7" s="14">
        <f>F7+G7</f>
        <v>116.39999999999999</v>
      </c>
      <c r="F7" s="12">
        <v>17.8</v>
      </c>
      <c r="G7" s="12">
        <v>98.6</v>
      </c>
      <c r="H7" s="7">
        <f>SUM(I7:K7)</f>
        <v>5154</v>
      </c>
      <c r="I7" s="7">
        <v>12</v>
      </c>
      <c r="J7" s="7">
        <v>1</v>
      </c>
      <c r="K7" s="7">
        <v>5141</v>
      </c>
      <c r="L7" s="7">
        <f>SUM(M7:O7)</f>
        <v>108249</v>
      </c>
      <c r="M7" s="7">
        <v>103491</v>
      </c>
      <c r="N7" s="7">
        <v>4317</v>
      </c>
      <c r="O7" s="7">
        <v>441</v>
      </c>
    </row>
    <row r="8" spans="2:15" ht="12" customHeight="1">
      <c r="B8" s="29" t="s">
        <v>25</v>
      </c>
      <c r="C8" s="30"/>
      <c r="D8" s="7">
        <v>10770</v>
      </c>
      <c r="E8" s="14">
        <f aca="true" t="shared" si="0" ref="E8:E32">F8+G8</f>
        <v>118</v>
      </c>
      <c r="F8" s="12">
        <v>24.5</v>
      </c>
      <c r="G8" s="12">
        <v>93.5</v>
      </c>
      <c r="H8" s="7">
        <f>SUM(I8:K8)</f>
        <v>5170</v>
      </c>
      <c r="I8" s="7">
        <v>13</v>
      </c>
      <c r="J8" s="7" t="s">
        <v>29</v>
      </c>
      <c r="K8" s="7">
        <v>5157</v>
      </c>
      <c r="L8" s="7">
        <f>M8+N8+O8</f>
        <v>109100</v>
      </c>
      <c r="M8" s="7">
        <v>108379</v>
      </c>
      <c r="N8" s="7">
        <v>491</v>
      </c>
      <c r="O8" s="7">
        <v>230</v>
      </c>
    </row>
    <row r="9" spans="2:15" s="3" customFormat="1" ht="12" customHeight="1">
      <c r="B9" s="33" t="s">
        <v>26</v>
      </c>
      <c r="C9" s="34"/>
      <c r="D9" s="13">
        <f>SUM(D10:D32)</f>
        <v>10363</v>
      </c>
      <c r="E9" s="16">
        <v>122.9</v>
      </c>
      <c r="F9" s="8">
        <v>27.7</v>
      </c>
      <c r="G9" s="8">
        <v>95.2</v>
      </c>
      <c r="H9" s="9">
        <f>SUM(I9:K9)</f>
        <v>5149</v>
      </c>
      <c r="I9" s="13">
        <f>SUM(I10:I32)</f>
        <v>15</v>
      </c>
      <c r="J9" s="7" t="s">
        <v>29</v>
      </c>
      <c r="K9" s="13">
        <f>SUM(K10:K32)</f>
        <v>5134</v>
      </c>
      <c r="L9" s="9">
        <f>M9+N9+O9</f>
        <v>133418</v>
      </c>
      <c r="M9" s="13">
        <f>SUM(M10:M32)</f>
        <v>129341</v>
      </c>
      <c r="N9" s="13">
        <f>SUM(N10:N32)</f>
        <v>363</v>
      </c>
      <c r="O9" s="13">
        <f>SUM(O10:O32)</f>
        <v>3714</v>
      </c>
    </row>
    <row r="10" spans="2:15" ht="12" customHeight="1">
      <c r="B10" s="19"/>
      <c r="C10" s="20" t="s">
        <v>0</v>
      </c>
      <c r="D10" s="5">
        <v>81</v>
      </c>
      <c r="E10" s="14">
        <f t="shared" si="0"/>
        <v>0.7</v>
      </c>
      <c r="F10" s="12">
        <v>0.2</v>
      </c>
      <c r="G10" s="12">
        <v>0.5</v>
      </c>
      <c r="H10" s="7">
        <f aca="true" t="shared" si="1" ref="H10:H32">SUM(I10:K10)</f>
        <v>30</v>
      </c>
      <c r="I10" s="7" t="s">
        <v>30</v>
      </c>
      <c r="J10" s="7" t="s">
        <v>30</v>
      </c>
      <c r="K10" s="5">
        <v>30</v>
      </c>
      <c r="L10" s="7">
        <f aca="true" t="shared" si="2" ref="L10:L32">SUM(M10:O10)</f>
        <v>185</v>
      </c>
      <c r="M10" s="7" t="s">
        <v>30</v>
      </c>
      <c r="N10" s="7" t="s">
        <v>45</v>
      </c>
      <c r="O10" s="5">
        <v>185</v>
      </c>
    </row>
    <row r="11" spans="2:15" ht="12" customHeight="1">
      <c r="B11" s="19"/>
      <c r="C11" s="20" t="s">
        <v>1</v>
      </c>
      <c r="D11" s="5">
        <v>46</v>
      </c>
      <c r="E11" s="14">
        <v>0.4</v>
      </c>
      <c r="F11" s="12">
        <v>0.4</v>
      </c>
      <c r="G11" s="14" t="s">
        <v>30</v>
      </c>
      <c r="H11" s="7">
        <f t="shared" si="1"/>
        <v>46</v>
      </c>
      <c r="I11" s="7" t="s">
        <v>30</v>
      </c>
      <c r="J11" s="7" t="s">
        <v>30</v>
      </c>
      <c r="K11" s="5">
        <v>46</v>
      </c>
      <c r="L11" s="7">
        <f t="shared" si="2"/>
        <v>135</v>
      </c>
      <c r="M11" s="5">
        <v>135</v>
      </c>
      <c r="N11" s="7" t="s">
        <v>45</v>
      </c>
      <c r="O11" s="7" t="s">
        <v>30</v>
      </c>
    </row>
    <row r="12" spans="2:15" ht="12" customHeight="1">
      <c r="B12" s="19"/>
      <c r="C12" s="20" t="s">
        <v>2</v>
      </c>
      <c r="D12" s="7">
        <v>222</v>
      </c>
      <c r="E12" s="14">
        <f t="shared" si="0"/>
        <v>5.4</v>
      </c>
      <c r="F12" s="12">
        <v>0.2</v>
      </c>
      <c r="G12" s="12">
        <v>5.2</v>
      </c>
      <c r="H12" s="7">
        <f t="shared" si="1"/>
        <v>51</v>
      </c>
      <c r="I12" s="7">
        <v>1</v>
      </c>
      <c r="J12" s="7" t="s">
        <v>30</v>
      </c>
      <c r="K12" s="7">
        <v>50</v>
      </c>
      <c r="L12" s="7">
        <f t="shared" si="2"/>
        <v>1659</v>
      </c>
      <c r="M12" s="7">
        <v>1659</v>
      </c>
      <c r="N12" s="7" t="s">
        <v>45</v>
      </c>
      <c r="O12" s="7" t="s">
        <v>30</v>
      </c>
    </row>
    <row r="13" spans="2:15" ht="12" customHeight="1">
      <c r="B13" s="19"/>
      <c r="C13" s="20" t="s">
        <v>3</v>
      </c>
      <c r="D13" s="7">
        <v>43</v>
      </c>
      <c r="E13" s="14">
        <f t="shared" si="0"/>
        <v>0.8999999999999999</v>
      </c>
      <c r="F13" s="12">
        <v>0.3</v>
      </c>
      <c r="G13" s="12">
        <v>0.6</v>
      </c>
      <c r="H13" s="7">
        <f t="shared" si="1"/>
        <v>8</v>
      </c>
      <c r="I13" s="7" t="s">
        <v>45</v>
      </c>
      <c r="J13" s="7" t="s">
        <v>30</v>
      </c>
      <c r="K13" s="7">
        <v>8</v>
      </c>
      <c r="L13" s="7">
        <f t="shared" si="2"/>
        <v>613</v>
      </c>
      <c r="M13" s="7">
        <v>578</v>
      </c>
      <c r="N13" s="7">
        <v>35</v>
      </c>
      <c r="O13" s="7" t="s">
        <v>30</v>
      </c>
    </row>
    <row r="14" spans="2:15" ht="12" customHeight="1">
      <c r="B14" s="19"/>
      <c r="C14" s="20" t="s">
        <v>4</v>
      </c>
      <c r="D14" s="7">
        <v>10</v>
      </c>
      <c r="E14" s="14">
        <f t="shared" si="0"/>
        <v>0.30000000000000004</v>
      </c>
      <c r="F14" s="12">
        <v>0.1</v>
      </c>
      <c r="G14" s="12">
        <v>0.2</v>
      </c>
      <c r="H14" s="7">
        <f t="shared" si="1"/>
        <v>11</v>
      </c>
      <c r="I14" s="7">
        <v>1</v>
      </c>
      <c r="J14" s="7" t="s">
        <v>30</v>
      </c>
      <c r="K14" s="7">
        <v>10</v>
      </c>
      <c r="L14" s="7">
        <f t="shared" si="2"/>
        <v>18400</v>
      </c>
      <c r="M14" s="7">
        <v>18400</v>
      </c>
      <c r="N14" s="7" t="s">
        <v>30</v>
      </c>
      <c r="O14" s="7" t="s">
        <v>30</v>
      </c>
    </row>
    <row r="15" spans="2:15" ht="12" customHeight="1">
      <c r="B15" s="19"/>
      <c r="C15" s="20" t="s">
        <v>5</v>
      </c>
      <c r="D15" s="7" t="s">
        <v>30</v>
      </c>
      <c r="E15" s="14" t="s">
        <v>29</v>
      </c>
      <c r="F15" s="14" t="s">
        <v>30</v>
      </c>
      <c r="G15" s="14" t="s">
        <v>30</v>
      </c>
      <c r="H15" s="7">
        <f t="shared" si="1"/>
        <v>0</v>
      </c>
      <c r="I15" s="7" t="s">
        <v>30</v>
      </c>
      <c r="J15" s="7" t="s">
        <v>30</v>
      </c>
      <c r="K15" s="7" t="s">
        <v>30</v>
      </c>
      <c r="L15" s="7">
        <f t="shared" si="2"/>
        <v>0</v>
      </c>
      <c r="M15" s="7" t="s">
        <v>30</v>
      </c>
      <c r="N15" s="7" t="s">
        <v>30</v>
      </c>
      <c r="O15" s="7" t="s">
        <v>30</v>
      </c>
    </row>
    <row r="16" spans="2:15" ht="12" customHeight="1">
      <c r="B16" s="19"/>
      <c r="C16" s="20" t="s">
        <v>6</v>
      </c>
      <c r="D16" s="7">
        <v>816</v>
      </c>
      <c r="E16" s="14">
        <f t="shared" si="0"/>
        <v>4.9</v>
      </c>
      <c r="F16" s="12">
        <v>1</v>
      </c>
      <c r="G16" s="12">
        <v>3.9</v>
      </c>
      <c r="H16" s="7">
        <f t="shared" si="1"/>
        <v>125</v>
      </c>
      <c r="I16" s="7">
        <v>2</v>
      </c>
      <c r="J16" s="7" t="s">
        <v>30</v>
      </c>
      <c r="K16" s="7">
        <v>123</v>
      </c>
      <c r="L16" s="7">
        <f t="shared" si="2"/>
        <v>34745</v>
      </c>
      <c r="M16" s="7">
        <v>34354</v>
      </c>
      <c r="N16" s="7" t="s">
        <v>30</v>
      </c>
      <c r="O16" s="7">
        <v>391</v>
      </c>
    </row>
    <row r="17" spans="2:15" ht="12" customHeight="1">
      <c r="B17" s="19"/>
      <c r="C17" s="20" t="s">
        <v>7</v>
      </c>
      <c r="D17" s="7" t="s">
        <v>30</v>
      </c>
      <c r="E17" s="14" t="s">
        <v>29</v>
      </c>
      <c r="F17" s="14" t="s">
        <v>30</v>
      </c>
      <c r="G17" s="14" t="s">
        <v>30</v>
      </c>
      <c r="H17" s="7">
        <f t="shared" si="1"/>
        <v>0</v>
      </c>
      <c r="I17" s="7" t="s">
        <v>30</v>
      </c>
      <c r="J17" s="7" t="s">
        <v>30</v>
      </c>
      <c r="K17" s="7" t="s">
        <v>30</v>
      </c>
      <c r="L17" s="7">
        <f t="shared" si="2"/>
        <v>0</v>
      </c>
      <c r="M17" s="7" t="s">
        <v>30</v>
      </c>
      <c r="N17" s="7" t="s">
        <v>30</v>
      </c>
      <c r="O17" s="7" t="s">
        <v>30</v>
      </c>
    </row>
    <row r="18" spans="2:15" ht="12" customHeight="1">
      <c r="B18" s="19"/>
      <c r="C18" s="20" t="s">
        <v>8</v>
      </c>
      <c r="D18" s="5">
        <v>280</v>
      </c>
      <c r="E18" s="14">
        <f t="shared" si="0"/>
        <v>2.7</v>
      </c>
      <c r="F18" s="12">
        <v>0.2</v>
      </c>
      <c r="G18" s="12">
        <v>2.5</v>
      </c>
      <c r="H18" s="7">
        <f t="shared" si="1"/>
        <v>92</v>
      </c>
      <c r="I18" s="7" t="s">
        <v>30</v>
      </c>
      <c r="J18" s="7" t="s">
        <v>30</v>
      </c>
      <c r="K18" s="5">
        <v>92</v>
      </c>
      <c r="L18" s="7">
        <f t="shared" si="2"/>
        <v>1250</v>
      </c>
      <c r="M18" s="5">
        <v>1250</v>
      </c>
      <c r="N18" s="7" t="s">
        <v>30</v>
      </c>
      <c r="O18" s="7" t="s">
        <v>30</v>
      </c>
    </row>
    <row r="19" spans="2:15" ht="12" customHeight="1">
      <c r="B19" s="19"/>
      <c r="C19" s="20" t="s">
        <v>9</v>
      </c>
      <c r="D19" s="5">
        <v>176</v>
      </c>
      <c r="E19" s="14">
        <v>1.8</v>
      </c>
      <c r="F19" s="14" t="s">
        <v>30</v>
      </c>
      <c r="G19" s="12">
        <v>1.8</v>
      </c>
      <c r="H19" s="7">
        <f t="shared" si="1"/>
        <v>157</v>
      </c>
      <c r="I19" s="7" t="s">
        <v>30</v>
      </c>
      <c r="J19" s="7" t="s">
        <v>30</v>
      </c>
      <c r="K19" s="5">
        <v>157</v>
      </c>
      <c r="L19" s="7">
        <f t="shared" si="2"/>
        <v>2340</v>
      </c>
      <c r="M19" s="5">
        <v>2340</v>
      </c>
      <c r="N19" s="7" t="s">
        <v>30</v>
      </c>
      <c r="O19" s="7" t="s">
        <v>30</v>
      </c>
    </row>
    <row r="20" spans="2:15" ht="12" customHeight="1">
      <c r="B20" s="19"/>
      <c r="C20" s="20" t="s">
        <v>10</v>
      </c>
      <c r="D20" s="7">
        <v>580</v>
      </c>
      <c r="E20" s="14">
        <f t="shared" si="0"/>
        <v>3</v>
      </c>
      <c r="F20" s="12">
        <v>0.4</v>
      </c>
      <c r="G20" s="12">
        <v>2.6</v>
      </c>
      <c r="H20" s="7">
        <f t="shared" si="1"/>
        <v>450</v>
      </c>
      <c r="I20" s="7" t="s">
        <v>30</v>
      </c>
      <c r="J20" s="7" t="s">
        <v>30</v>
      </c>
      <c r="K20" s="7">
        <v>450</v>
      </c>
      <c r="L20" s="7">
        <f t="shared" si="2"/>
        <v>1241</v>
      </c>
      <c r="M20" s="7">
        <v>1241</v>
      </c>
      <c r="N20" s="7" t="s">
        <v>30</v>
      </c>
      <c r="O20" s="7" t="s">
        <v>30</v>
      </c>
    </row>
    <row r="21" spans="2:15" ht="12" customHeight="1">
      <c r="B21" s="19"/>
      <c r="C21" s="20" t="s">
        <v>11</v>
      </c>
      <c r="D21" s="5">
        <v>1444</v>
      </c>
      <c r="E21" s="14">
        <f t="shared" si="0"/>
        <v>11.2</v>
      </c>
      <c r="F21" s="12">
        <v>3.2</v>
      </c>
      <c r="G21" s="12">
        <v>8</v>
      </c>
      <c r="H21" s="7">
        <f t="shared" si="1"/>
        <v>656</v>
      </c>
      <c r="I21" s="5">
        <v>1</v>
      </c>
      <c r="J21" s="7" t="s">
        <v>30</v>
      </c>
      <c r="K21" s="5">
        <v>655</v>
      </c>
      <c r="L21" s="7">
        <f t="shared" si="2"/>
        <v>22405</v>
      </c>
      <c r="M21" s="5">
        <v>19387</v>
      </c>
      <c r="N21" s="5">
        <v>18</v>
      </c>
      <c r="O21" s="5">
        <v>3000</v>
      </c>
    </row>
    <row r="22" spans="2:15" ht="12" customHeight="1">
      <c r="B22" s="19"/>
      <c r="C22" s="20" t="s">
        <v>12</v>
      </c>
      <c r="D22" s="5">
        <v>642</v>
      </c>
      <c r="E22" s="14">
        <f t="shared" si="0"/>
        <v>4.1</v>
      </c>
      <c r="F22" s="12">
        <v>1.2</v>
      </c>
      <c r="G22" s="12">
        <v>2.9</v>
      </c>
      <c r="H22" s="7">
        <f t="shared" si="1"/>
        <v>541</v>
      </c>
      <c r="I22" s="7" t="s">
        <v>30</v>
      </c>
      <c r="J22" s="7" t="s">
        <v>30</v>
      </c>
      <c r="K22" s="5">
        <v>541</v>
      </c>
      <c r="L22" s="7">
        <f t="shared" si="2"/>
        <v>3135</v>
      </c>
      <c r="M22" s="5">
        <v>3135</v>
      </c>
      <c r="N22" s="7" t="s">
        <v>30</v>
      </c>
      <c r="O22" s="7" t="s">
        <v>30</v>
      </c>
    </row>
    <row r="23" spans="2:15" ht="12" customHeight="1">
      <c r="B23" s="19"/>
      <c r="C23" s="20" t="s">
        <v>13</v>
      </c>
      <c r="D23" s="5">
        <v>162</v>
      </c>
      <c r="E23" s="14">
        <f t="shared" si="0"/>
        <v>3.0999999999999996</v>
      </c>
      <c r="F23" s="12">
        <v>0.8</v>
      </c>
      <c r="G23" s="12">
        <v>2.3</v>
      </c>
      <c r="H23" s="7">
        <f t="shared" si="1"/>
        <v>155</v>
      </c>
      <c r="I23" s="7" t="s">
        <v>30</v>
      </c>
      <c r="J23" s="7" t="s">
        <v>30</v>
      </c>
      <c r="K23" s="5">
        <v>155</v>
      </c>
      <c r="L23" s="7">
        <f t="shared" si="2"/>
        <v>2270</v>
      </c>
      <c r="M23" s="5">
        <v>2270</v>
      </c>
      <c r="N23" s="7" t="s">
        <v>30</v>
      </c>
      <c r="O23" s="7" t="s">
        <v>30</v>
      </c>
    </row>
    <row r="24" spans="2:15" ht="12" customHeight="1">
      <c r="B24" s="19"/>
      <c r="C24" s="20" t="s">
        <v>14</v>
      </c>
      <c r="D24" s="7">
        <v>916</v>
      </c>
      <c r="E24" s="14">
        <f t="shared" si="0"/>
        <v>12.3</v>
      </c>
      <c r="F24" s="12">
        <v>3.4</v>
      </c>
      <c r="G24" s="12">
        <v>8.9</v>
      </c>
      <c r="H24" s="7">
        <f t="shared" si="1"/>
        <v>487</v>
      </c>
      <c r="I24" s="7">
        <v>2</v>
      </c>
      <c r="J24" s="7" t="s">
        <v>30</v>
      </c>
      <c r="K24" s="7">
        <v>485</v>
      </c>
      <c r="L24" s="7">
        <f t="shared" si="2"/>
        <v>7393</v>
      </c>
      <c r="M24" s="7">
        <v>7393</v>
      </c>
      <c r="N24" s="7" t="s">
        <v>30</v>
      </c>
      <c r="O24" s="7" t="s">
        <v>30</v>
      </c>
    </row>
    <row r="25" spans="2:15" ht="12" customHeight="1">
      <c r="B25" s="19"/>
      <c r="C25" s="20" t="s">
        <v>15</v>
      </c>
      <c r="D25" s="5">
        <v>2641</v>
      </c>
      <c r="E25" s="14">
        <f t="shared" si="0"/>
        <v>38.4</v>
      </c>
      <c r="F25" s="12">
        <v>8.2</v>
      </c>
      <c r="G25" s="12">
        <v>30.2</v>
      </c>
      <c r="H25" s="7">
        <f t="shared" si="1"/>
        <v>1585</v>
      </c>
      <c r="I25" s="5">
        <v>3</v>
      </c>
      <c r="J25" s="7" t="s">
        <v>30</v>
      </c>
      <c r="K25" s="5">
        <v>1582</v>
      </c>
      <c r="L25" s="7">
        <f t="shared" si="2"/>
        <v>21522</v>
      </c>
      <c r="M25" s="5">
        <v>21522</v>
      </c>
      <c r="N25" s="7" t="s">
        <v>30</v>
      </c>
      <c r="O25" s="7" t="s">
        <v>30</v>
      </c>
    </row>
    <row r="26" spans="2:15" ht="12" customHeight="1">
      <c r="B26" s="19"/>
      <c r="C26" s="20" t="s">
        <v>16</v>
      </c>
      <c r="D26" s="5">
        <v>840</v>
      </c>
      <c r="E26" s="14">
        <f t="shared" si="0"/>
        <v>11.8</v>
      </c>
      <c r="F26" s="12">
        <v>2.7</v>
      </c>
      <c r="G26" s="12">
        <v>9.1</v>
      </c>
      <c r="H26" s="7">
        <f t="shared" si="1"/>
        <v>471</v>
      </c>
      <c r="I26" s="5">
        <v>1</v>
      </c>
      <c r="J26" s="7" t="s">
        <v>30</v>
      </c>
      <c r="K26" s="5">
        <v>470</v>
      </c>
      <c r="L26" s="7">
        <f t="shared" si="2"/>
        <v>3220</v>
      </c>
      <c r="M26" s="5">
        <v>3020</v>
      </c>
      <c r="N26" s="5">
        <v>200</v>
      </c>
      <c r="O26" s="7" t="s">
        <v>30</v>
      </c>
    </row>
    <row r="27" spans="2:15" ht="12" customHeight="1">
      <c r="B27" s="19"/>
      <c r="C27" s="20" t="s">
        <v>17</v>
      </c>
      <c r="D27" s="5">
        <v>468</v>
      </c>
      <c r="E27" s="14">
        <f t="shared" si="0"/>
        <v>7.5</v>
      </c>
      <c r="F27" s="12">
        <v>2.3</v>
      </c>
      <c r="G27" s="12">
        <v>5.2</v>
      </c>
      <c r="H27" s="7">
        <f t="shared" si="1"/>
        <v>165</v>
      </c>
      <c r="I27" s="5">
        <v>1</v>
      </c>
      <c r="J27" s="7" t="s">
        <v>30</v>
      </c>
      <c r="K27" s="5">
        <v>164</v>
      </c>
      <c r="L27" s="7">
        <f t="shared" si="2"/>
        <v>2735</v>
      </c>
      <c r="M27" s="5">
        <v>2650</v>
      </c>
      <c r="N27" s="5">
        <v>85</v>
      </c>
      <c r="O27" s="7" t="s">
        <v>30</v>
      </c>
    </row>
    <row r="28" spans="2:15" ht="12" customHeight="1">
      <c r="B28" s="19"/>
      <c r="C28" s="20" t="s">
        <v>18</v>
      </c>
      <c r="D28" s="5">
        <v>6</v>
      </c>
      <c r="E28" s="14">
        <v>0.4</v>
      </c>
      <c r="F28" s="14" t="s">
        <v>30</v>
      </c>
      <c r="G28" s="12">
        <v>0.4</v>
      </c>
      <c r="H28" s="7">
        <f t="shared" si="1"/>
        <v>4</v>
      </c>
      <c r="I28" s="7" t="s">
        <v>30</v>
      </c>
      <c r="J28" s="7" t="s">
        <v>30</v>
      </c>
      <c r="K28" s="5">
        <v>4</v>
      </c>
      <c r="L28" s="7">
        <f t="shared" si="2"/>
        <v>300</v>
      </c>
      <c r="M28" s="5">
        <v>300</v>
      </c>
      <c r="N28" s="7" t="s">
        <v>30</v>
      </c>
      <c r="O28" s="7" t="s">
        <v>30</v>
      </c>
    </row>
    <row r="29" spans="2:15" ht="12" customHeight="1">
      <c r="B29" s="19"/>
      <c r="C29" s="20" t="s">
        <v>19</v>
      </c>
      <c r="D29" s="5">
        <v>96</v>
      </c>
      <c r="E29" s="14">
        <v>0.4</v>
      </c>
      <c r="F29" s="14" t="s">
        <v>30</v>
      </c>
      <c r="G29" s="12">
        <v>0.4</v>
      </c>
      <c r="H29" s="7">
        <f t="shared" si="1"/>
        <v>17</v>
      </c>
      <c r="I29" s="7" t="s">
        <v>30</v>
      </c>
      <c r="J29" s="7" t="s">
        <v>30</v>
      </c>
      <c r="K29" s="5">
        <v>17</v>
      </c>
      <c r="L29" s="7">
        <f t="shared" si="2"/>
        <v>152</v>
      </c>
      <c r="M29" s="5">
        <v>152</v>
      </c>
      <c r="N29" s="7" t="s">
        <v>30</v>
      </c>
      <c r="O29" s="7" t="s">
        <v>30</v>
      </c>
    </row>
    <row r="30" spans="2:15" ht="12" customHeight="1">
      <c r="B30" s="19"/>
      <c r="C30" s="20" t="s">
        <v>20</v>
      </c>
      <c r="D30" s="5">
        <v>82</v>
      </c>
      <c r="E30" s="14">
        <f t="shared" si="0"/>
        <v>0.6</v>
      </c>
      <c r="F30" s="12">
        <v>0.1</v>
      </c>
      <c r="G30" s="12">
        <v>0.5</v>
      </c>
      <c r="H30" s="7">
        <f t="shared" si="1"/>
        <v>38</v>
      </c>
      <c r="I30" s="7" t="s">
        <v>30</v>
      </c>
      <c r="J30" s="7" t="s">
        <v>30</v>
      </c>
      <c r="K30" s="5">
        <v>38</v>
      </c>
      <c r="L30" s="7">
        <f t="shared" si="2"/>
        <v>185</v>
      </c>
      <c r="M30" s="5">
        <v>185</v>
      </c>
      <c r="N30" s="7" t="s">
        <v>30</v>
      </c>
      <c r="O30" s="7" t="s">
        <v>30</v>
      </c>
    </row>
    <row r="31" spans="2:15" ht="12" customHeight="1">
      <c r="B31" s="19"/>
      <c r="C31" s="20" t="s">
        <v>21</v>
      </c>
      <c r="D31" s="5">
        <v>117</v>
      </c>
      <c r="E31" s="14">
        <f t="shared" si="0"/>
        <v>6.4</v>
      </c>
      <c r="F31" s="12">
        <v>2.4</v>
      </c>
      <c r="G31" s="12">
        <v>4</v>
      </c>
      <c r="H31" s="7">
        <f t="shared" si="1"/>
        <v>36</v>
      </c>
      <c r="I31" s="5">
        <v>1</v>
      </c>
      <c r="J31" s="7" t="s">
        <v>30</v>
      </c>
      <c r="K31" s="5">
        <v>35</v>
      </c>
      <c r="L31" s="7">
        <f t="shared" si="2"/>
        <v>2445</v>
      </c>
      <c r="M31" s="5">
        <v>2325</v>
      </c>
      <c r="N31" s="7" t="s">
        <v>30</v>
      </c>
      <c r="O31" s="5">
        <v>120</v>
      </c>
    </row>
    <row r="32" spans="2:15" ht="12" customHeight="1">
      <c r="B32" s="19"/>
      <c r="C32" s="20" t="s">
        <v>22</v>
      </c>
      <c r="D32" s="5">
        <v>695</v>
      </c>
      <c r="E32" s="14">
        <f t="shared" si="0"/>
        <v>6.8</v>
      </c>
      <c r="F32" s="12">
        <v>0.7</v>
      </c>
      <c r="G32" s="12">
        <v>6.1</v>
      </c>
      <c r="H32" s="7">
        <f t="shared" si="1"/>
        <v>24</v>
      </c>
      <c r="I32" s="5">
        <v>2</v>
      </c>
      <c r="J32" s="7" t="s">
        <v>30</v>
      </c>
      <c r="K32" s="5">
        <v>22</v>
      </c>
      <c r="L32" s="7">
        <f t="shared" si="2"/>
        <v>7088</v>
      </c>
      <c r="M32" s="5">
        <v>7045</v>
      </c>
      <c r="N32" s="5">
        <v>25</v>
      </c>
      <c r="O32" s="5">
        <v>18</v>
      </c>
    </row>
    <row r="33" ht="12" customHeight="1">
      <c r="B33" s="2"/>
    </row>
    <row r="34" spans="2:5" ht="12" customHeight="1">
      <c r="B34" s="28" t="s">
        <v>46</v>
      </c>
      <c r="C34" s="28"/>
      <c r="D34" s="28"/>
      <c r="E34" s="28"/>
    </row>
  </sheetData>
  <mergeCells count="11">
    <mergeCell ref="H3:K4"/>
    <mergeCell ref="L3:O4"/>
    <mergeCell ref="B9:C9"/>
    <mergeCell ref="D4:D5"/>
    <mergeCell ref="E4:G4"/>
    <mergeCell ref="B3:C5"/>
    <mergeCell ref="D3:G3"/>
    <mergeCell ref="B34:E34"/>
    <mergeCell ref="B8:C8"/>
    <mergeCell ref="B6:C6"/>
    <mergeCell ref="B7:C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2003-02-05T05:34:49Z</dcterms:modified>
  <cp:category/>
  <cp:version/>
  <cp:contentType/>
  <cp:contentStatus/>
</cp:coreProperties>
</file>