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90" tabRatio="517" activeTab="0"/>
  </bookViews>
  <sheets>
    <sheet name="37_市町村別稲推定実収高" sheetId="1" r:id="rId1"/>
  </sheets>
  <definedNames>
    <definedName name="_xlnm.Print_Titles" localSheetId="0">'37_市町村別稲推定実収高'!$3:$7</definedName>
  </definedNames>
  <calcPr fullCalcOnLoad="1"/>
</workbook>
</file>

<file path=xl/sharedStrings.xml><?xml version="1.0" encoding="utf-8"?>
<sst xmlns="http://schemas.openxmlformats.org/spreadsheetml/2006/main" count="117" uniqueCount="100">
  <si>
    <t>総数</t>
  </si>
  <si>
    <t>赤城村</t>
  </si>
  <si>
    <t>安中市</t>
  </si>
  <si>
    <t>渋川市</t>
  </si>
  <si>
    <t>吉岡村</t>
  </si>
  <si>
    <t>藤岡市</t>
  </si>
  <si>
    <t>新町</t>
  </si>
  <si>
    <t>鬼石町</t>
  </si>
  <si>
    <t>富岡市</t>
  </si>
  <si>
    <t>下仁田町</t>
  </si>
  <si>
    <t>松井田町</t>
  </si>
  <si>
    <t>中之条町</t>
  </si>
  <si>
    <t>吾妻町</t>
  </si>
  <si>
    <t>嬬恋村</t>
  </si>
  <si>
    <t>草津町</t>
  </si>
  <si>
    <t>沼田市</t>
  </si>
  <si>
    <t>利根村</t>
  </si>
  <si>
    <t>水上町</t>
  </si>
  <si>
    <t>太田市</t>
  </si>
  <si>
    <t>新田町</t>
  </si>
  <si>
    <t>桐生市</t>
  </si>
  <si>
    <t>館林市</t>
  </si>
  <si>
    <t>推定実収高</t>
  </si>
  <si>
    <t>前橋市</t>
  </si>
  <si>
    <t>勢多郡</t>
  </si>
  <si>
    <t>六合村</t>
  </si>
  <si>
    <t>月夜野町</t>
  </si>
  <si>
    <t>昭和村</t>
  </si>
  <si>
    <t>藪塚本町</t>
  </si>
  <si>
    <t>明和村</t>
  </si>
  <si>
    <t>城南村</t>
  </si>
  <si>
    <t>笠懸村</t>
  </si>
  <si>
    <t>千代田村</t>
  </si>
  <si>
    <t>水稲</t>
  </si>
  <si>
    <t>陸稲</t>
  </si>
  <si>
    <t>作付面積</t>
  </si>
  <si>
    <t>ha</t>
  </si>
  <si>
    <t>ｔ</t>
  </si>
  <si>
    <t>kg</t>
  </si>
  <si>
    <t>市町村別</t>
  </si>
  <si>
    <t>高崎市</t>
  </si>
  <si>
    <t>伊勢崎市</t>
  </si>
  <si>
    <t>北橘村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</si>
  <si>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</si>
  <si>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</si>
  <si>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</si>
  <si>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</si>
  <si>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</si>
  <si>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</si>
  <si>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</si>
  <si>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</si>
  <si>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倉賀野町</t>
  </si>
  <si>
    <t>群南町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</si>
  <si>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</si>
  <si>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</si>
  <si>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</si>
  <si>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</si>
  <si>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</si>
  <si>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</si>
  <si>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</si>
  <si>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</si>
  <si>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</si>
  <si>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多野郡</t>
  </si>
  <si>
    <t>吉井町</t>
  </si>
  <si>
    <t>万場町</t>
  </si>
  <si>
    <t>中里村</t>
  </si>
  <si>
    <t>上野村</t>
  </si>
  <si>
    <t>甘楽郡</t>
  </si>
  <si>
    <t>妙義町</t>
  </si>
  <si>
    <t>南牧村</t>
  </si>
  <si>
    <t>甘楽町</t>
  </si>
  <si>
    <t>碓氷郡</t>
  </si>
  <si>
    <t>吾妻郡</t>
  </si>
  <si>
    <t>長野原町</t>
  </si>
  <si>
    <t>高山村</t>
  </si>
  <si>
    <t>利根郡</t>
  </si>
  <si>
    <t>白沢村</t>
  </si>
  <si>
    <t>片品村</t>
  </si>
  <si>
    <t>川場村</t>
  </si>
  <si>
    <t>新治村</t>
  </si>
  <si>
    <t>佐波郡</t>
  </si>
  <si>
    <t>赤堀村</t>
  </si>
  <si>
    <t>境町</t>
  </si>
  <si>
    <t>玉村町</t>
  </si>
  <si>
    <t>新田郡</t>
  </si>
  <si>
    <t>尾島町</t>
  </si>
  <si>
    <t>宝泉村</t>
  </si>
  <si>
    <t>山田郡</t>
  </si>
  <si>
    <t>大間々町</t>
  </si>
  <si>
    <t>毛里田村</t>
  </si>
  <si>
    <t>邑楽郡</t>
  </si>
  <si>
    <t>板倉町</t>
  </si>
  <si>
    <t>大泉町</t>
  </si>
  <si>
    <t>邑楽村</t>
  </si>
  <si>
    <t>37．市町村別稲推定実収高（昭和36年産米）</t>
  </si>
  <si>
    <t>10アール
当推定収量（反当収量）</t>
  </si>
  <si>
    <t>―</t>
  </si>
  <si>
    <t>―</t>
  </si>
  <si>
    <t>資料：農林省群馬統計調査事務所</t>
  </si>
  <si>
    <t>単位換算の上4捨5入のため総数に一致しない場合もある。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</si>
</sst>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#,##0.0_ "/>
    <numFmt numFmtId="190" formatCode="#,##0_ "/>
    <numFmt numFmtId="191" formatCode="#,##0_);[Red]\(#,##0\)"/>
  </numFmts>
  <fonts count="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/>
    </xf>
    <xf numFmtId="0" fontId="1" fillId="0" borderId="4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6" xfId="0" applyFont="1" applyBorder="1" applyAlignment="1">
      <alignment/>
    </xf>
    <xf numFmtId="0" fontId="6" fillId="0" borderId="0" xfId="0" applyFont="1" applyAlignment="1">
      <alignment/>
    </xf>
    <xf numFmtId="0" fontId="3" fillId="0" borderId="6" xfId="0" applyFont="1" applyBorder="1" applyAlignment="1">
      <alignment/>
    </xf>
    <xf numFmtId="38" fontId="1" fillId="0" borderId="6" xfId="16" applyFont="1" applyBorder="1" applyAlignment="1">
      <alignment/>
    </xf>
    <xf numFmtId="38" fontId="3" fillId="0" borderId="6" xfId="16" applyFont="1" applyBorder="1" applyAlignment="1">
      <alignment/>
    </xf>
    <xf numFmtId="38" fontId="1" fillId="0" borderId="6" xfId="16" applyFont="1" applyBorder="1" applyAlignment="1">
      <alignment horizontal="right"/>
    </xf>
    <xf numFmtId="0" fontId="4" fillId="0" borderId="0" xfId="0" applyFont="1" applyAlignment="1">
      <alignment/>
    </xf>
    <xf numFmtId="0" fontId="1" fillId="2" borderId="2" xfId="0" applyFont="1" applyFill="1" applyBorder="1" applyAlignment="1">
      <alignment/>
    </xf>
    <xf numFmtId="49" fontId="1" fillId="2" borderId="7" xfId="0" applyNumberFormat="1" applyFont="1" applyFill="1" applyBorder="1" applyAlignment="1">
      <alignment horizontal="distributed" vertical="center"/>
    </xf>
    <xf numFmtId="49" fontId="1" fillId="2" borderId="7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left" vertical="center"/>
    </xf>
    <xf numFmtId="178" fontId="6" fillId="0" borderId="0" xfId="0" applyNumberFormat="1" applyFont="1" applyAlignment="1">
      <alignment/>
    </xf>
    <xf numFmtId="178" fontId="1" fillId="0" borderId="4" xfId="0" applyNumberFormat="1" applyFont="1" applyBorder="1" applyAlignment="1">
      <alignment horizontal="right" vertical="center"/>
    </xf>
    <xf numFmtId="178" fontId="1" fillId="0" borderId="6" xfId="0" applyNumberFormat="1" applyFont="1" applyBorder="1" applyAlignment="1">
      <alignment/>
    </xf>
    <xf numFmtId="178" fontId="1" fillId="0" borderId="6" xfId="16" applyNumberFormat="1" applyFont="1" applyBorder="1" applyAlignment="1">
      <alignment/>
    </xf>
    <xf numFmtId="178" fontId="3" fillId="0" borderId="6" xfId="0" applyNumberFormat="1" applyFont="1" applyBorder="1" applyAlignment="1">
      <alignment/>
    </xf>
    <xf numFmtId="178" fontId="3" fillId="0" borderId="6" xfId="16" applyNumberFormat="1" applyFont="1" applyBorder="1" applyAlignment="1">
      <alignment horizontal="right" vertical="center" wrapText="1"/>
    </xf>
    <xf numFmtId="178" fontId="1" fillId="0" borderId="6" xfId="16" applyNumberFormat="1" applyFont="1" applyBorder="1" applyAlignment="1">
      <alignment horizontal="right" vertical="center" wrapText="1"/>
    </xf>
    <xf numFmtId="177" fontId="3" fillId="0" borderId="6" xfId="16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/>
    </xf>
    <xf numFmtId="38" fontId="6" fillId="0" borderId="0" xfId="16" applyFont="1" applyAlignment="1">
      <alignment/>
    </xf>
    <xf numFmtId="38" fontId="1" fillId="0" borderId="4" xfId="16" applyFont="1" applyBorder="1" applyAlignment="1">
      <alignment horizontal="right" vertical="center" wrapText="1"/>
    </xf>
    <xf numFmtId="38" fontId="3" fillId="0" borderId="6" xfId="16" applyFont="1" applyBorder="1" applyAlignment="1">
      <alignment horizontal="right" vertical="center" wrapText="1"/>
    </xf>
    <xf numFmtId="178" fontId="1" fillId="0" borderId="6" xfId="0" applyNumberFormat="1" applyFont="1" applyBorder="1" applyAlignment="1">
      <alignment horizontal="right"/>
    </xf>
    <xf numFmtId="38" fontId="1" fillId="0" borderId="6" xfId="16" applyFont="1" applyBorder="1" applyAlignment="1">
      <alignment horizontal="right" vertical="center" wrapText="1"/>
    </xf>
    <xf numFmtId="38" fontId="1" fillId="0" borderId="4" xfId="16" applyFont="1" applyBorder="1" applyAlignment="1">
      <alignment horizontal="right" vertical="center"/>
    </xf>
    <xf numFmtId="178" fontId="4" fillId="0" borderId="0" xfId="0" applyNumberFormat="1" applyFont="1" applyAlignment="1">
      <alignment/>
    </xf>
    <xf numFmtId="38" fontId="4" fillId="0" borderId="0" xfId="16" applyFont="1" applyAlignment="1">
      <alignment/>
    </xf>
    <xf numFmtId="179" fontId="1" fillId="0" borderId="6" xfId="0" applyNumberFormat="1" applyFont="1" applyBorder="1" applyAlignment="1">
      <alignment/>
    </xf>
    <xf numFmtId="179" fontId="3" fillId="0" borderId="6" xfId="0" applyNumberFormat="1" applyFont="1" applyBorder="1" applyAlignment="1">
      <alignment/>
    </xf>
    <xf numFmtId="191" fontId="3" fillId="0" borderId="6" xfId="16" applyNumberFormat="1" applyFont="1" applyBorder="1" applyAlignment="1">
      <alignment horizontal="right" vertical="center" wrapText="1"/>
    </xf>
    <xf numFmtId="191" fontId="1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49" fontId="3" fillId="2" borderId="7" xfId="0" applyNumberFormat="1" applyFont="1" applyFill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/>
    </xf>
    <xf numFmtId="49" fontId="1" fillId="2" borderId="7" xfId="0" applyNumberFormat="1" applyFont="1" applyFill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178" fontId="1" fillId="3" borderId="8" xfId="0" applyNumberFormat="1" applyFont="1" applyFill="1" applyBorder="1" applyAlignment="1">
      <alignment horizontal="distributed" vertical="center" wrapText="1"/>
    </xf>
    <xf numFmtId="178" fontId="1" fillId="3" borderId="4" xfId="0" applyNumberFormat="1" applyFont="1" applyFill="1" applyBorder="1" applyAlignment="1">
      <alignment horizontal="distributed" vertical="center" wrapText="1"/>
    </xf>
    <xf numFmtId="0" fontId="1" fillId="2" borderId="9" xfId="0" applyFont="1" applyFill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191" fontId="3" fillId="2" borderId="1" xfId="0" applyNumberFormat="1" applyFont="1" applyFill="1" applyBorder="1" applyAlignment="1">
      <alignment horizontal="distributed" vertical="center"/>
    </xf>
    <xf numFmtId="191" fontId="3" fillId="2" borderId="7" xfId="0" applyNumberFormat="1" applyFont="1" applyFill="1" applyBorder="1" applyAlignment="1">
      <alignment horizontal="distributed" vertical="center"/>
    </xf>
    <xf numFmtId="191" fontId="3" fillId="2" borderId="2" xfId="0" applyNumberFormat="1" applyFont="1" applyFill="1" applyBorder="1" applyAlignment="1">
      <alignment horizontal="distributed" vertical="center"/>
    </xf>
    <xf numFmtId="38" fontId="1" fillId="3" borderId="8" xfId="16" applyFont="1" applyFill="1" applyBorder="1" applyAlignment="1">
      <alignment horizontal="distributed" vertical="center" wrapText="1"/>
    </xf>
    <xf numFmtId="38" fontId="1" fillId="3" borderId="4" xfId="16" applyFont="1" applyFill="1" applyBorder="1" applyAlignment="1">
      <alignment horizontal="distributed" vertical="center" wrapText="1"/>
    </xf>
    <xf numFmtId="0" fontId="1" fillId="3" borderId="8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9" xfId="0" applyFont="1" applyFill="1" applyBorder="1" applyAlignment="1">
      <alignment horizontal="distributed" vertical="center" wrapText="1"/>
    </xf>
    <xf numFmtId="38" fontId="1" fillId="3" borderId="8" xfId="16" applyFont="1" applyFill="1" applyBorder="1" applyAlignment="1">
      <alignment horizontal="distributed" vertical="center" wrapText="1"/>
    </xf>
    <xf numFmtId="38" fontId="1" fillId="3" borderId="4" xfId="16" applyFont="1" applyFill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 wrapText="1"/>
    </xf>
    <xf numFmtId="0" fontId="6" fillId="0" borderId="5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97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12" customWidth="1"/>
    <col min="2" max="3" width="2.125" style="12" customWidth="1"/>
    <col min="4" max="4" width="8.00390625" style="12" customWidth="1"/>
    <col min="5" max="5" width="11.625" style="23" customWidth="1"/>
    <col min="6" max="6" width="11.625" style="32" customWidth="1"/>
    <col min="7" max="7" width="11.625" style="23" customWidth="1"/>
    <col min="8" max="9" width="11.625" style="32" customWidth="1"/>
    <col min="10" max="10" width="11.625" style="23" customWidth="1"/>
    <col min="11" max="11" width="11.625" style="32" customWidth="1"/>
    <col min="12" max="12" width="11.625" style="12" customWidth="1"/>
    <col min="13" max="13" width="9.375" style="12" bestFit="1" customWidth="1"/>
    <col min="14" max="16384" width="9.00390625" style="12" customWidth="1"/>
  </cols>
  <sheetData>
    <row r="1" spans="2:4" ht="14.25" customHeight="1">
      <c r="B1" s="10" t="s">
        <v>94</v>
      </c>
      <c r="D1" s="10"/>
    </row>
    <row r="2" spans="2:11" s="17" customFormat="1" ht="12" customHeight="1">
      <c r="B2" s="44"/>
      <c r="D2" s="17" t="s">
        <v>99</v>
      </c>
      <c r="E2" s="38"/>
      <c r="F2" s="39"/>
      <c r="G2" s="38"/>
      <c r="H2" s="39"/>
      <c r="I2" s="39"/>
      <c r="J2" s="38"/>
      <c r="K2" s="39"/>
    </row>
    <row r="3" spans="2:12" s="1" customFormat="1" ht="12" customHeight="1">
      <c r="B3" s="53" t="s">
        <v>39</v>
      </c>
      <c r="C3" s="54"/>
      <c r="D3" s="55"/>
      <c r="E3" s="69" t="s">
        <v>0</v>
      </c>
      <c r="F3" s="55"/>
      <c r="G3" s="69" t="s">
        <v>33</v>
      </c>
      <c r="H3" s="72"/>
      <c r="I3" s="73"/>
      <c r="J3" s="69" t="s">
        <v>34</v>
      </c>
      <c r="K3" s="72"/>
      <c r="L3" s="73"/>
    </row>
    <row r="4" spans="2:12" s="1" customFormat="1" ht="12" customHeight="1">
      <c r="B4" s="56"/>
      <c r="C4" s="57"/>
      <c r="D4" s="58"/>
      <c r="E4" s="59"/>
      <c r="F4" s="61"/>
      <c r="G4" s="74"/>
      <c r="H4" s="75"/>
      <c r="I4" s="76"/>
      <c r="J4" s="74"/>
      <c r="K4" s="75"/>
      <c r="L4" s="76"/>
    </row>
    <row r="5" spans="2:12" s="1" customFormat="1" ht="12" customHeight="1">
      <c r="B5" s="56"/>
      <c r="C5" s="57"/>
      <c r="D5" s="58"/>
      <c r="E5" s="51" t="s">
        <v>35</v>
      </c>
      <c r="F5" s="65" t="s">
        <v>22</v>
      </c>
      <c r="G5" s="51" t="s">
        <v>35</v>
      </c>
      <c r="H5" s="65" t="s">
        <v>22</v>
      </c>
      <c r="I5" s="70" t="s">
        <v>95</v>
      </c>
      <c r="J5" s="51" t="s">
        <v>35</v>
      </c>
      <c r="K5" s="65" t="s">
        <v>22</v>
      </c>
      <c r="L5" s="67" t="s">
        <v>95</v>
      </c>
    </row>
    <row r="6" spans="2:12" s="1" customFormat="1" ht="24" customHeight="1">
      <c r="B6" s="59"/>
      <c r="C6" s="60"/>
      <c r="D6" s="61"/>
      <c r="E6" s="52"/>
      <c r="F6" s="66"/>
      <c r="G6" s="52"/>
      <c r="H6" s="66"/>
      <c r="I6" s="71"/>
      <c r="J6" s="52"/>
      <c r="K6" s="66"/>
      <c r="L6" s="68"/>
    </row>
    <row r="7" spans="2:12" s="1" customFormat="1" ht="12" customHeight="1">
      <c r="B7" s="5"/>
      <c r="C7" s="8"/>
      <c r="D7" s="18"/>
      <c r="E7" s="24" t="s">
        <v>36</v>
      </c>
      <c r="F7" s="33" t="s">
        <v>37</v>
      </c>
      <c r="G7" s="24" t="s">
        <v>36</v>
      </c>
      <c r="H7" s="33" t="s">
        <v>37</v>
      </c>
      <c r="I7" s="37" t="s">
        <v>38</v>
      </c>
      <c r="J7" s="24" t="s">
        <v>36</v>
      </c>
      <c r="K7" s="33" t="s">
        <v>37</v>
      </c>
      <c r="L7" s="6" t="s">
        <v>38</v>
      </c>
    </row>
    <row r="8" spans="2:12" s="43" customFormat="1" ht="12" customHeight="1">
      <c r="B8" s="62" t="s">
        <v>0</v>
      </c>
      <c r="C8" s="63"/>
      <c r="D8" s="64"/>
      <c r="E8" s="28">
        <v>53139.4</v>
      </c>
      <c r="F8" s="42">
        <f aca="true" t="shared" si="0" ref="F8:K8">SUM(F9:F19)+SUM(F20:F95)/2</f>
        <v>182866</v>
      </c>
      <c r="G8" s="28">
        <v>39369.1</v>
      </c>
      <c r="H8" s="42">
        <f t="shared" si="0"/>
        <v>154818</v>
      </c>
      <c r="I8" s="42">
        <v>390</v>
      </c>
      <c r="J8" s="28">
        <v>13770.3</v>
      </c>
      <c r="K8" s="42">
        <f t="shared" si="0"/>
        <v>28048</v>
      </c>
      <c r="L8" s="42">
        <v>202</v>
      </c>
    </row>
    <row r="9" spans="2:12" s="1" customFormat="1" ht="12" customHeight="1">
      <c r="B9" s="2"/>
      <c r="C9" s="48" t="s">
        <v>23</v>
      </c>
      <c r="D9" s="49"/>
      <c r="E9" s="29">
        <f aca="true" t="shared" si="1" ref="E9:E16">G9+J9</f>
        <v>3933.8</v>
      </c>
      <c r="F9" s="36">
        <f aca="true" t="shared" si="2" ref="F9:F19">H9+K9</f>
        <v>15837</v>
      </c>
      <c r="G9" s="26">
        <v>3517.4</v>
      </c>
      <c r="H9" s="14">
        <v>14983</v>
      </c>
      <c r="I9" s="14">
        <v>422</v>
      </c>
      <c r="J9" s="26">
        <v>416.4</v>
      </c>
      <c r="K9" s="14">
        <v>854</v>
      </c>
      <c r="L9" s="14">
        <v>203</v>
      </c>
    </row>
    <row r="10" spans="2:12" s="1" customFormat="1" ht="12" customHeight="1">
      <c r="B10" s="2"/>
      <c r="C10" s="48" t="s">
        <v>40</v>
      </c>
      <c r="D10" s="49"/>
      <c r="E10" s="29">
        <f t="shared" si="1"/>
        <v>2677.7000000000003</v>
      </c>
      <c r="F10" s="36">
        <f t="shared" si="2"/>
        <v>10451</v>
      </c>
      <c r="G10" s="26">
        <v>2539.4</v>
      </c>
      <c r="H10" s="14">
        <v>10202</v>
      </c>
      <c r="I10" s="14">
        <v>398</v>
      </c>
      <c r="J10" s="26">
        <v>138.3</v>
      </c>
      <c r="K10" s="14">
        <v>249</v>
      </c>
      <c r="L10" s="14">
        <v>178</v>
      </c>
    </row>
    <row r="11" spans="2:12" s="1" customFormat="1" ht="12" customHeight="1">
      <c r="B11" s="4"/>
      <c r="C11" s="48" t="s">
        <v>20</v>
      </c>
      <c r="D11" s="49"/>
      <c r="E11" s="29">
        <f t="shared" si="1"/>
        <v>764.7</v>
      </c>
      <c r="F11" s="36">
        <f t="shared" si="2"/>
        <v>2624</v>
      </c>
      <c r="G11" s="26">
        <v>588.4</v>
      </c>
      <c r="H11" s="14">
        <v>2290</v>
      </c>
      <c r="I11" s="14">
        <v>386</v>
      </c>
      <c r="J11" s="26">
        <v>176.3</v>
      </c>
      <c r="K11" s="14">
        <v>334</v>
      </c>
      <c r="L11" s="14">
        <v>188</v>
      </c>
    </row>
    <row r="12" spans="2:12" s="1" customFormat="1" ht="12" customHeight="1">
      <c r="B12" s="4"/>
      <c r="C12" s="48" t="s">
        <v>41</v>
      </c>
      <c r="D12" s="49"/>
      <c r="E12" s="29">
        <f t="shared" si="1"/>
        <v>2421.7999999999997</v>
      </c>
      <c r="F12" s="36">
        <f t="shared" si="2"/>
        <v>9165</v>
      </c>
      <c r="G12" s="26">
        <v>2026.1</v>
      </c>
      <c r="H12" s="14">
        <v>8295</v>
      </c>
      <c r="I12" s="14">
        <v>406</v>
      </c>
      <c r="J12" s="26">
        <v>395.7</v>
      </c>
      <c r="K12" s="14">
        <v>870</v>
      </c>
      <c r="L12" s="14">
        <v>218</v>
      </c>
    </row>
    <row r="13" spans="2:12" s="1" customFormat="1" ht="12" customHeight="1">
      <c r="B13" s="4"/>
      <c r="C13" s="48" t="s">
        <v>18</v>
      </c>
      <c r="D13" s="49"/>
      <c r="E13" s="29">
        <f t="shared" si="1"/>
        <v>2614.3</v>
      </c>
      <c r="F13" s="36">
        <f t="shared" si="2"/>
        <v>9430</v>
      </c>
      <c r="G13" s="26">
        <v>2408</v>
      </c>
      <c r="H13" s="14">
        <v>9008</v>
      </c>
      <c r="I13" s="14">
        <v>371</v>
      </c>
      <c r="J13" s="26">
        <v>206.3</v>
      </c>
      <c r="K13" s="14">
        <v>422</v>
      </c>
      <c r="L13" s="14">
        <v>203</v>
      </c>
    </row>
    <row r="14" spans="2:12" s="1" customFormat="1" ht="12" customHeight="1">
      <c r="B14" s="4"/>
      <c r="C14" s="48" t="s">
        <v>15</v>
      </c>
      <c r="D14" s="49"/>
      <c r="E14" s="29">
        <f t="shared" si="1"/>
        <v>857.9</v>
      </c>
      <c r="F14" s="36">
        <f t="shared" si="2"/>
        <v>3495</v>
      </c>
      <c r="G14" s="26">
        <v>751.5</v>
      </c>
      <c r="H14" s="14">
        <v>3216</v>
      </c>
      <c r="I14" s="14">
        <v>424</v>
      </c>
      <c r="J14" s="26">
        <v>106.4</v>
      </c>
      <c r="K14" s="14">
        <v>279</v>
      </c>
      <c r="L14" s="14">
        <v>260</v>
      </c>
    </row>
    <row r="15" spans="2:12" s="1" customFormat="1" ht="12" customHeight="1">
      <c r="B15" s="4"/>
      <c r="C15" s="48" t="s">
        <v>21</v>
      </c>
      <c r="D15" s="49"/>
      <c r="E15" s="29">
        <f t="shared" si="1"/>
        <v>3192.3</v>
      </c>
      <c r="F15" s="36">
        <f t="shared" si="2"/>
        <v>9506</v>
      </c>
      <c r="G15" s="26">
        <v>1789.3</v>
      </c>
      <c r="H15" s="14">
        <v>6479</v>
      </c>
      <c r="I15" s="14">
        <v>359</v>
      </c>
      <c r="J15" s="26">
        <v>1403</v>
      </c>
      <c r="K15" s="14">
        <v>3027</v>
      </c>
      <c r="L15" s="14">
        <v>214</v>
      </c>
    </row>
    <row r="16" spans="2:12" s="1" customFormat="1" ht="12" customHeight="1">
      <c r="B16" s="4"/>
      <c r="C16" s="48" t="s">
        <v>3</v>
      </c>
      <c r="D16" s="49"/>
      <c r="E16" s="29">
        <f t="shared" si="1"/>
        <v>614.4000000000001</v>
      </c>
      <c r="F16" s="36">
        <f t="shared" si="2"/>
        <v>2292</v>
      </c>
      <c r="G16" s="26">
        <v>470.6</v>
      </c>
      <c r="H16" s="14">
        <v>1985</v>
      </c>
      <c r="I16" s="14">
        <v>418</v>
      </c>
      <c r="J16" s="26">
        <v>143.8</v>
      </c>
      <c r="K16" s="14">
        <v>307</v>
      </c>
      <c r="L16" s="14">
        <v>212</v>
      </c>
    </row>
    <row r="17" spans="2:12" s="1" customFormat="1" ht="12" customHeight="1">
      <c r="B17" s="4"/>
      <c r="C17" s="48" t="s">
        <v>5</v>
      </c>
      <c r="D17" s="49"/>
      <c r="E17" s="29">
        <f>G17+J17</f>
        <v>1798.1</v>
      </c>
      <c r="F17" s="36">
        <f t="shared" si="2"/>
        <v>6206</v>
      </c>
      <c r="G17" s="26">
        <v>1552.1</v>
      </c>
      <c r="H17" s="14">
        <v>5789</v>
      </c>
      <c r="I17" s="14">
        <v>370</v>
      </c>
      <c r="J17" s="26">
        <v>246</v>
      </c>
      <c r="K17" s="14">
        <v>417</v>
      </c>
      <c r="L17" s="14">
        <v>168</v>
      </c>
    </row>
    <row r="18" spans="2:12" s="1" customFormat="1" ht="12" customHeight="1">
      <c r="B18" s="4"/>
      <c r="C18" s="48" t="s">
        <v>8</v>
      </c>
      <c r="D18" s="49"/>
      <c r="E18" s="29">
        <f>G18+J18</f>
        <v>1160.3</v>
      </c>
      <c r="F18" s="36">
        <f t="shared" si="2"/>
        <v>3744</v>
      </c>
      <c r="G18" s="26">
        <v>931.5</v>
      </c>
      <c r="H18" s="14">
        <v>3343</v>
      </c>
      <c r="I18" s="14">
        <v>356</v>
      </c>
      <c r="J18" s="26">
        <v>228.8</v>
      </c>
      <c r="K18" s="14">
        <v>401</v>
      </c>
      <c r="L18" s="14">
        <v>174</v>
      </c>
    </row>
    <row r="19" spans="2:12" s="1" customFormat="1" ht="12" customHeight="1">
      <c r="B19" s="4"/>
      <c r="C19" s="48" t="s">
        <v>2</v>
      </c>
      <c r="D19" s="49"/>
      <c r="E19" s="29">
        <f>G19+J19</f>
        <v>1554.3</v>
      </c>
      <c r="F19" s="36">
        <f t="shared" si="2"/>
        <v>5365</v>
      </c>
      <c r="G19" s="26">
        <v>1161</v>
      </c>
      <c r="H19" s="14">
        <v>4600</v>
      </c>
      <c r="I19" s="14">
        <v>393</v>
      </c>
      <c r="J19" s="26">
        <v>393.3</v>
      </c>
      <c r="K19" s="14">
        <v>765</v>
      </c>
      <c r="L19" s="14">
        <v>193</v>
      </c>
    </row>
    <row r="20" spans="2:12" s="1" customFormat="1" ht="12" customHeight="1">
      <c r="B20" s="7"/>
      <c r="C20" s="45" t="s">
        <v>24</v>
      </c>
      <c r="D20" s="50"/>
      <c r="E20" s="28">
        <v>5793.2</v>
      </c>
      <c r="F20" s="34">
        <f aca="true" t="shared" si="3" ref="F20:F83">H20+K20</f>
        <v>19811</v>
      </c>
      <c r="G20" s="27">
        <f>SUM(G21:G30)</f>
        <v>3701.4999999999995</v>
      </c>
      <c r="H20" s="15">
        <f>SUM(H21:H30)</f>
        <v>15734</v>
      </c>
      <c r="I20" s="15">
        <v>422</v>
      </c>
      <c r="J20" s="27">
        <v>2091.7</v>
      </c>
      <c r="K20" s="15">
        <f>SUM(K21:K30)</f>
        <v>4077</v>
      </c>
      <c r="L20" s="13">
        <v>193</v>
      </c>
    </row>
    <row r="21" spans="2:12" s="1" customFormat="1" ht="12" customHeight="1">
      <c r="B21" s="4"/>
      <c r="C21" s="20"/>
      <c r="D21" s="21" t="s">
        <v>42</v>
      </c>
      <c r="E21" s="29">
        <v>434.9</v>
      </c>
      <c r="F21" s="36">
        <f t="shared" si="3"/>
        <v>1293</v>
      </c>
      <c r="G21" s="25">
        <v>210</v>
      </c>
      <c r="H21" s="14">
        <v>885</v>
      </c>
      <c r="I21" s="14">
        <v>418</v>
      </c>
      <c r="J21" s="25">
        <v>224.8</v>
      </c>
      <c r="K21" s="14">
        <v>408</v>
      </c>
      <c r="L21" s="11">
        <v>180</v>
      </c>
    </row>
    <row r="22" spans="2:12" s="1" customFormat="1" ht="12" customHeight="1">
      <c r="B22" s="4"/>
      <c r="C22" s="20"/>
      <c r="D22" s="21" t="s">
        <v>1</v>
      </c>
      <c r="E22" s="29">
        <f>G22+J22</f>
        <v>524.3</v>
      </c>
      <c r="F22" s="36">
        <f t="shared" si="3"/>
        <v>1560</v>
      </c>
      <c r="G22" s="25">
        <v>276</v>
      </c>
      <c r="H22" s="14">
        <v>1150</v>
      </c>
      <c r="I22" s="14">
        <v>413</v>
      </c>
      <c r="J22" s="25">
        <v>248.3</v>
      </c>
      <c r="K22" s="14">
        <v>410</v>
      </c>
      <c r="L22" s="11">
        <v>164</v>
      </c>
    </row>
    <row r="23" spans="2:12" s="1" customFormat="1" ht="12" customHeight="1">
      <c r="B23" s="4"/>
      <c r="C23" s="20"/>
      <c r="D23" s="21" t="s">
        <v>43</v>
      </c>
      <c r="E23" s="29">
        <f>G23+J23</f>
        <v>737.6</v>
      </c>
      <c r="F23" s="36">
        <f t="shared" si="3"/>
        <v>2522</v>
      </c>
      <c r="G23" s="25">
        <v>456.1</v>
      </c>
      <c r="H23" s="14">
        <v>1959</v>
      </c>
      <c r="I23" s="14">
        <v>426</v>
      </c>
      <c r="J23" s="25">
        <v>281.5</v>
      </c>
      <c r="K23" s="14">
        <v>563</v>
      </c>
      <c r="L23" s="11">
        <v>198</v>
      </c>
    </row>
    <row r="24" spans="2:12" s="1" customFormat="1" ht="12" customHeight="1">
      <c r="B24" s="4"/>
      <c r="C24" s="20"/>
      <c r="D24" s="21" t="s">
        <v>30</v>
      </c>
      <c r="E24" s="29">
        <f>G24+J24</f>
        <v>1286.2</v>
      </c>
      <c r="F24" s="36">
        <f t="shared" si="3"/>
        <v>4890</v>
      </c>
      <c r="G24" s="25">
        <v>1047.9</v>
      </c>
      <c r="H24" s="14">
        <v>4436</v>
      </c>
      <c r="I24" s="14">
        <v>420</v>
      </c>
      <c r="J24" s="25">
        <v>238.3</v>
      </c>
      <c r="K24" s="14">
        <v>454</v>
      </c>
      <c r="L24" s="11">
        <v>189</v>
      </c>
    </row>
    <row r="25" spans="2:12" s="1" customFormat="1" ht="12" customHeight="1">
      <c r="B25" s="4"/>
      <c r="C25" s="20"/>
      <c r="D25" s="21" t="s">
        <v>44</v>
      </c>
      <c r="E25" s="29">
        <v>537</v>
      </c>
      <c r="F25" s="36">
        <f t="shared" si="3"/>
        <v>1839</v>
      </c>
      <c r="G25" s="25">
        <v>328</v>
      </c>
      <c r="H25" s="14">
        <v>1405</v>
      </c>
      <c r="I25" s="14">
        <v>425</v>
      </c>
      <c r="J25" s="25">
        <v>210</v>
      </c>
      <c r="K25" s="14">
        <v>434</v>
      </c>
      <c r="L25" s="11">
        <v>206</v>
      </c>
    </row>
    <row r="26" spans="2:12" s="1" customFormat="1" ht="12" customHeight="1">
      <c r="B26" s="4"/>
      <c r="C26" s="22"/>
      <c r="D26" s="3" t="s">
        <v>45</v>
      </c>
      <c r="E26" s="29">
        <f>G26+J26</f>
        <v>650.2</v>
      </c>
      <c r="F26" s="36">
        <f t="shared" si="3"/>
        <v>2242</v>
      </c>
      <c r="G26" s="25">
        <v>407.5</v>
      </c>
      <c r="H26" s="14">
        <v>1750</v>
      </c>
      <c r="I26" s="14">
        <v>426</v>
      </c>
      <c r="J26" s="25">
        <v>242.7</v>
      </c>
      <c r="K26" s="14">
        <v>492</v>
      </c>
      <c r="L26" s="11">
        <v>201</v>
      </c>
    </row>
    <row r="27" spans="2:12" s="1" customFormat="1" ht="12" customHeight="1">
      <c r="B27" s="4"/>
      <c r="C27" s="22"/>
      <c r="D27" s="3" t="s">
        <v>46</v>
      </c>
      <c r="E27" s="29">
        <f>G27+J27</f>
        <v>631.8</v>
      </c>
      <c r="F27" s="36">
        <f t="shared" si="3"/>
        <v>2279</v>
      </c>
      <c r="G27" s="25">
        <v>429.7</v>
      </c>
      <c r="H27" s="14">
        <v>1859</v>
      </c>
      <c r="I27" s="14">
        <v>429</v>
      </c>
      <c r="J27" s="25">
        <v>202.1</v>
      </c>
      <c r="K27" s="14">
        <v>420</v>
      </c>
      <c r="L27" s="11">
        <v>206</v>
      </c>
    </row>
    <row r="28" spans="2:12" s="1" customFormat="1" ht="12" customHeight="1">
      <c r="B28" s="4"/>
      <c r="C28" s="22"/>
      <c r="D28" s="3" t="s">
        <v>47</v>
      </c>
      <c r="E28" s="29">
        <f>G28+J28</f>
        <v>730.8</v>
      </c>
      <c r="F28" s="36">
        <f t="shared" si="3"/>
        <v>2319</v>
      </c>
      <c r="G28" s="25">
        <v>362.7</v>
      </c>
      <c r="H28" s="14">
        <v>1547</v>
      </c>
      <c r="I28" s="14">
        <v>423</v>
      </c>
      <c r="J28" s="25">
        <v>368.1</v>
      </c>
      <c r="K28" s="14">
        <v>772</v>
      </c>
      <c r="L28" s="11">
        <v>208</v>
      </c>
    </row>
    <row r="29" spans="2:12" s="1" customFormat="1" ht="12" customHeight="1">
      <c r="B29" s="4"/>
      <c r="C29" s="22"/>
      <c r="D29" s="3" t="s">
        <v>48</v>
      </c>
      <c r="E29" s="29">
        <f>G29+J29</f>
        <v>148.9</v>
      </c>
      <c r="F29" s="36">
        <f t="shared" si="3"/>
        <v>461</v>
      </c>
      <c r="G29" s="25">
        <v>89.7</v>
      </c>
      <c r="H29" s="14">
        <v>364</v>
      </c>
      <c r="I29" s="14">
        <v>403</v>
      </c>
      <c r="J29" s="25">
        <v>59.2</v>
      </c>
      <c r="K29" s="14">
        <v>97</v>
      </c>
      <c r="L29" s="11">
        <v>162</v>
      </c>
    </row>
    <row r="30" spans="2:12" s="9" customFormat="1" ht="12" customHeight="1">
      <c r="B30" s="4"/>
      <c r="C30" s="22"/>
      <c r="D30" s="3" t="s">
        <v>49</v>
      </c>
      <c r="E30" s="29">
        <f>G30+J30</f>
        <v>111.60000000000001</v>
      </c>
      <c r="F30" s="36">
        <f t="shared" si="3"/>
        <v>406</v>
      </c>
      <c r="G30" s="25">
        <v>93.9</v>
      </c>
      <c r="H30" s="14">
        <v>379</v>
      </c>
      <c r="I30" s="14">
        <v>400</v>
      </c>
      <c r="J30" s="25">
        <v>17.7</v>
      </c>
      <c r="K30" s="14">
        <v>27</v>
      </c>
      <c r="L30" s="11">
        <v>152</v>
      </c>
    </row>
    <row r="31" spans="2:12" s="9" customFormat="1" ht="12" customHeight="1">
      <c r="B31" s="4"/>
      <c r="C31" s="45" t="s">
        <v>50</v>
      </c>
      <c r="D31" s="50"/>
      <c r="E31" s="28">
        <v>3449.4</v>
      </c>
      <c r="F31" s="34">
        <f t="shared" si="3"/>
        <v>11753</v>
      </c>
      <c r="G31" s="13">
        <v>2513.7</v>
      </c>
      <c r="H31" s="15">
        <f>SUM(H32:H37)</f>
        <v>9923</v>
      </c>
      <c r="I31" s="15">
        <v>392</v>
      </c>
      <c r="J31" s="27">
        <f>SUM(J32:J37)</f>
        <v>935.7</v>
      </c>
      <c r="K31" s="15">
        <f>SUM(K32:K37)</f>
        <v>1830</v>
      </c>
      <c r="L31" s="13">
        <v>194</v>
      </c>
    </row>
    <row r="32" spans="2:12" s="1" customFormat="1" ht="12" customHeight="1">
      <c r="B32" s="4"/>
      <c r="C32" s="20"/>
      <c r="D32" s="3" t="s">
        <v>51</v>
      </c>
      <c r="E32" s="29">
        <f>G32+J32</f>
        <v>147</v>
      </c>
      <c r="F32" s="36">
        <f t="shared" si="3"/>
        <v>575</v>
      </c>
      <c r="G32" s="11">
        <v>144.8</v>
      </c>
      <c r="H32" s="14">
        <v>572</v>
      </c>
      <c r="I32" s="14">
        <v>392</v>
      </c>
      <c r="J32" s="25">
        <v>2.2</v>
      </c>
      <c r="K32" s="14">
        <v>3</v>
      </c>
      <c r="L32" s="11">
        <v>156</v>
      </c>
    </row>
    <row r="33" spans="2:12" s="1" customFormat="1" ht="12" customHeight="1">
      <c r="B33" s="4"/>
      <c r="C33" s="20"/>
      <c r="D33" s="3" t="s">
        <v>52</v>
      </c>
      <c r="E33" s="29">
        <f>G33+J33</f>
        <v>704.6</v>
      </c>
      <c r="F33" s="36">
        <f t="shared" si="3"/>
        <v>2865</v>
      </c>
      <c r="G33" s="11">
        <v>673.2</v>
      </c>
      <c r="H33" s="14">
        <v>2810</v>
      </c>
      <c r="I33" s="14">
        <v>414</v>
      </c>
      <c r="J33" s="25">
        <v>31.4</v>
      </c>
      <c r="K33" s="14">
        <v>55</v>
      </c>
      <c r="L33" s="11">
        <v>174</v>
      </c>
    </row>
    <row r="34" spans="2:12" s="1" customFormat="1" ht="12" customHeight="1">
      <c r="B34" s="4"/>
      <c r="C34" s="20"/>
      <c r="D34" s="3" t="s">
        <v>53</v>
      </c>
      <c r="E34" s="29">
        <v>907.3</v>
      </c>
      <c r="F34" s="36">
        <f t="shared" si="3"/>
        <v>2915</v>
      </c>
      <c r="G34" s="11">
        <v>601.4</v>
      </c>
      <c r="H34" s="14">
        <v>2320</v>
      </c>
      <c r="I34" s="14">
        <v>383</v>
      </c>
      <c r="J34" s="25">
        <v>306</v>
      </c>
      <c r="K34" s="14">
        <v>595</v>
      </c>
      <c r="L34" s="11">
        <v>193</v>
      </c>
    </row>
    <row r="35" spans="2:12" s="1" customFormat="1" ht="12" customHeight="1">
      <c r="B35" s="4"/>
      <c r="C35" s="20"/>
      <c r="D35" s="3" t="s">
        <v>54</v>
      </c>
      <c r="E35" s="29">
        <v>305.5</v>
      </c>
      <c r="F35" s="36">
        <f t="shared" si="3"/>
        <v>965</v>
      </c>
      <c r="G35" s="11">
        <v>237.2</v>
      </c>
      <c r="H35" s="14">
        <v>857</v>
      </c>
      <c r="I35" s="14">
        <v>358</v>
      </c>
      <c r="J35" s="25">
        <v>68.2</v>
      </c>
      <c r="K35" s="14">
        <v>108</v>
      </c>
      <c r="L35" s="11">
        <v>157</v>
      </c>
    </row>
    <row r="36" spans="2:12" s="9" customFormat="1" ht="12" customHeight="1">
      <c r="B36" s="4"/>
      <c r="C36" s="20"/>
      <c r="D36" s="3" t="s">
        <v>55</v>
      </c>
      <c r="E36" s="29">
        <v>698.4</v>
      </c>
      <c r="F36" s="36">
        <f t="shared" si="3"/>
        <v>2147</v>
      </c>
      <c r="G36" s="11">
        <v>390.7</v>
      </c>
      <c r="H36" s="14">
        <v>1526</v>
      </c>
      <c r="I36" s="14">
        <v>387</v>
      </c>
      <c r="J36" s="25">
        <v>307.6</v>
      </c>
      <c r="K36" s="14">
        <v>621</v>
      </c>
      <c r="L36" s="11">
        <v>200</v>
      </c>
    </row>
    <row r="37" spans="2:12" s="1" customFormat="1" ht="12" customHeight="1">
      <c r="B37" s="4"/>
      <c r="C37" s="20"/>
      <c r="D37" s="3" t="s">
        <v>56</v>
      </c>
      <c r="E37" s="29">
        <f aca="true" t="shared" si="4" ref="E37:E95">G37+J37</f>
        <v>686.6</v>
      </c>
      <c r="F37" s="36">
        <f t="shared" si="3"/>
        <v>2286</v>
      </c>
      <c r="G37" s="11">
        <v>466.3</v>
      </c>
      <c r="H37" s="14">
        <v>1838</v>
      </c>
      <c r="I37" s="14">
        <v>391</v>
      </c>
      <c r="J37" s="25">
        <v>220.3</v>
      </c>
      <c r="K37" s="14">
        <v>448</v>
      </c>
      <c r="L37" s="11">
        <v>202</v>
      </c>
    </row>
    <row r="38" spans="2:12" s="1" customFormat="1" ht="12" customHeight="1">
      <c r="B38" s="7"/>
      <c r="C38" s="45" t="s">
        <v>57</v>
      </c>
      <c r="D38" s="50"/>
      <c r="E38" s="28">
        <f t="shared" si="4"/>
        <v>1285.7</v>
      </c>
      <c r="F38" s="34">
        <f t="shared" si="3"/>
        <v>4105</v>
      </c>
      <c r="G38" s="13">
        <v>690.7</v>
      </c>
      <c r="H38" s="15">
        <f>SUM(H39:H43)</f>
        <v>2840</v>
      </c>
      <c r="I38" s="15">
        <v>408</v>
      </c>
      <c r="J38" s="27">
        <v>595</v>
      </c>
      <c r="K38" s="15">
        <f>SUM(K39:K43)</f>
        <v>1265</v>
      </c>
      <c r="L38" s="13">
        <v>211</v>
      </c>
    </row>
    <row r="39" spans="2:12" s="1" customFormat="1" ht="12" customHeight="1">
      <c r="B39" s="4"/>
      <c r="C39" s="20"/>
      <c r="D39" s="3" t="s">
        <v>58</v>
      </c>
      <c r="E39" s="29">
        <v>294.1</v>
      </c>
      <c r="F39" s="36">
        <f t="shared" si="3"/>
        <v>824</v>
      </c>
      <c r="G39" s="11">
        <v>114.3</v>
      </c>
      <c r="H39" s="14">
        <v>464</v>
      </c>
      <c r="I39" s="14">
        <v>402</v>
      </c>
      <c r="J39" s="25">
        <v>179.7</v>
      </c>
      <c r="K39" s="14">
        <v>360</v>
      </c>
      <c r="L39" s="11">
        <v>199</v>
      </c>
    </row>
    <row r="40" spans="2:12" s="1" customFormat="1" ht="12" customHeight="1">
      <c r="B40" s="4"/>
      <c r="C40" s="20"/>
      <c r="D40" s="3" t="s">
        <v>59</v>
      </c>
      <c r="E40" s="29">
        <f t="shared" si="4"/>
        <v>85.19999999999999</v>
      </c>
      <c r="F40" s="36">
        <f t="shared" si="3"/>
        <v>285</v>
      </c>
      <c r="G40" s="11">
        <v>52.4</v>
      </c>
      <c r="H40" s="14">
        <v>220</v>
      </c>
      <c r="I40" s="14">
        <v>417</v>
      </c>
      <c r="J40" s="25">
        <v>32.8</v>
      </c>
      <c r="K40" s="14">
        <v>65</v>
      </c>
      <c r="L40" s="11">
        <v>196</v>
      </c>
    </row>
    <row r="41" spans="2:12" s="1" customFormat="1" ht="12" customHeight="1">
      <c r="B41" s="4"/>
      <c r="C41" s="20"/>
      <c r="D41" s="3" t="s">
        <v>60</v>
      </c>
      <c r="E41" s="29">
        <f t="shared" si="4"/>
        <v>38.599999999999994</v>
      </c>
      <c r="F41" s="36">
        <f t="shared" si="3"/>
        <v>123</v>
      </c>
      <c r="G41" s="11">
        <v>25.4</v>
      </c>
      <c r="H41" s="14">
        <v>103</v>
      </c>
      <c r="I41" s="14">
        <v>402</v>
      </c>
      <c r="J41" s="25">
        <v>13.2</v>
      </c>
      <c r="K41" s="14">
        <v>20</v>
      </c>
      <c r="L41" s="11">
        <v>150</v>
      </c>
    </row>
    <row r="42" spans="2:12" s="9" customFormat="1" ht="12" customHeight="1">
      <c r="B42" s="4"/>
      <c r="C42" s="22"/>
      <c r="D42" s="3" t="s">
        <v>61</v>
      </c>
      <c r="E42" s="29">
        <v>406.4</v>
      </c>
      <c r="F42" s="36">
        <f t="shared" si="3"/>
        <v>1303</v>
      </c>
      <c r="G42" s="11">
        <v>207.6</v>
      </c>
      <c r="H42" s="14">
        <v>861</v>
      </c>
      <c r="I42" s="14">
        <v>411</v>
      </c>
      <c r="J42" s="25">
        <v>198.9</v>
      </c>
      <c r="K42" s="14">
        <v>442</v>
      </c>
      <c r="L42" s="11">
        <v>220</v>
      </c>
    </row>
    <row r="43" spans="2:12" s="1" customFormat="1" ht="12" customHeight="1">
      <c r="B43" s="4"/>
      <c r="C43" s="22"/>
      <c r="D43" s="3" t="s">
        <v>4</v>
      </c>
      <c r="E43" s="29">
        <f t="shared" si="4"/>
        <v>461.6</v>
      </c>
      <c r="F43" s="36">
        <f t="shared" si="3"/>
        <v>1570</v>
      </c>
      <c r="G43" s="11">
        <v>291.1</v>
      </c>
      <c r="H43" s="14">
        <v>1192</v>
      </c>
      <c r="I43" s="14">
        <v>406</v>
      </c>
      <c r="J43" s="25">
        <v>170.5</v>
      </c>
      <c r="K43" s="14">
        <v>378</v>
      </c>
      <c r="L43" s="11">
        <v>220</v>
      </c>
    </row>
    <row r="44" spans="2:12" s="1" customFormat="1" ht="12" customHeight="1">
      <c r="B44" s="7"/>
      <c r="C44" s="45" t="s">
        <v>62</v>
      </c>
      <c r="D44" s="50"/>
      <c r="E44" s="13">
        <f>SUM(E45:E50)</f>
        <v>929.1999999999999</v>
      </c>
      <c r="F44" s="15">
        <f>SUM(F45:F50)</f>
        <v>3051</v>
      </c>
      <c r="G44" s="13">
        <f>SUM(G45:G50)</f>
        <v>784.4</v>
      </c>
      <c r="H44" s="15">
        <f>SUM(H45:H50)</f>
        <v>2834</v>
      </c>
      <c r="I44" s="15">
        <v>358</v>
      </c>
      <c r="J44" s="27">
        <f>SUM(J45:J50)</f>
        <v>144.8</v>
      </c>
      <c r="K44" s="15">
        <f>SUM(K45:K50)</f>
        <v>217</v>
      </c>
      <c r="L44" s="13">
        <v>149</v>
      </c>
    </row>
    <row r="45" spans="2:12" s="1" customFormat="1" ht="12" customHeight="1">
      <c r="B45" s="4"/>
      <c r="C45" s="22"/>
      <c r="D45" s="3" t="s">
        <v>6</v>
      </c>
      <c r="E45" s="29">
        <f t="shared" si="4"/>
        <v>84.2</v>
      </c>
      <c r="F45" s="36">
        <f t="shared" si="3"/>
        <v>282</v>
      </c>
      <c r="G45" s="11">
        <v>75.9</v>
      </c>
      <c r="H45" s="14">
        <v>270</v>
      </c>
      <c r="I45" s="14">
        <v>353</v>
      </c>
      <c r="J45" s="25">
        <v>8.3</v>
      </c>
      <c r="K45" s="14">
        <v>12</v>
      </c>
      <c r="L45" s="11">
        <v>143</v>
      </c>
    </row>
    <row r="46" spans="2:12" s="1" customFormat="1" ht="12" customHeight="1">
      <c r="B46" s="4"/>
      <c r="C46" s="22"/>
      <c r="D46" s="3" t="s">
        <v>7</v>
      </c>
      <c r="E46" s="29">
        <f t="shared" si="4"/>
        <v>71.8</v>
      </c>
      <c r="F46" s="36">
        <f t="shared" si="3"/>
        <v>223</v>
      </c>
      <c r="G46" s="11">
        <v>55.9</v>
      </c>
      <c r="H46" s="14">
        <v>201</v>
      </c>
      <c r="I46" s="14">
        <v>356</v>
      </c>
      <c r="J46" s="25">
        <v>15.9</v>
      </c>
      <c r="K46" s="14">
        <v>22</v>
      </c>
      <c r="L46" s="11">
        <v>138</v>
      </c>
    </row>
    <row r="47" spans="2:12" s="1" customFormat="1" ht="12" customHeight="1">
      <c r="B47" s="4"/>
      <c r="C47" s="22"/>
      <c r="D47" s="3" t="s">
        <v>63</v>
      </c>
      <c r="E47" s="29">
        <f t="shared" si="4"/>
        <v>765.5999999999999</v>
      </c>
      <c r="F47" s="36">
        <f t="shared" si="3"/>
        <v>2532</v>
      </c>
      <c r="G47" s="11">
        <v>650.8</v>
      </c>
      <c r="H47" s="14">
        <v>2357</v>
      </c>
      <c r="I47" s="14">
        <v>359</v>
      </c>
      <c r="J47" s="25">
        <v>114.8</v>
      </c>
      <c r="K47" s="14">
        <v>175</v>
      </c>
      <c r="L47" s="11">
        <v>151</v>
      </c>
    </row>
    <row r="48" spans="2:12" s="1" customFormat="1" ht="12" customHeight="1">
      <c r="B48" s="4"/>
      <c r="C48" s="22"/>
      <c r="D48" s="3" t="s">
        <v>64</v>
      </c>
      <c r="E48" s="29">
        <f t="shared" si="4"/>
        <v>5.5</v>
      </c>
      <c r="F48" s="36">
        <f t="shared" si="3"/>
        <v>9</v>
      </c>
      <c r="G48" s="11">
        <v>0.5</v>
      </c>
      <c r="H48" s="14">
        <v>2</v>
      </c>
      <c r="I48" s="14">
        <v>329</v>
      </c>
      <c r="J48" s="25">
        <v>5</v>
      </c>
      <c r="K48" s="14">
        <v>7</v>
      </c>
      <c r="L48" s="11">
        <v>135</v>
      </c>
    </row>
    <row r="49" spans="2:12" s="1" customFormat="1" ht="12" customHeight="1">
      <c r="B49" s="4"/>
      <c r="C49" s="22"/>
      <c r="D49" s="3" t="s">
        <v>65</v>
      </c>
      <c r="E49" s="29">
        <f t="shared" si="4"/>
        <v>0.7</v>
      </c>
      <c r="F49" s="36">
        <f t="shared" si="3"/>
        <v>2</v>
      </c>
      <c r="G49" s="11">
        <v>0.2</v>
      </c>
      <c r="H49" s="14">
        <v>1</v>
      </c>
      <c r="I49" s="14">
        <v>330</v>
      </c>
      <c r="J49" s="25">
        <v>0.5</v>
      </c>
      <c r="K49" s="14">
        <v>1</v>
      </c>
      <c r="L49" s="11">
        <v>133</v>
      </c>
    </row>
    <row r="50" spans="2:12" s="1" customFormat="1" ht="12" customHeight="1">
      <c r="B50" s="4"/>
      <c r="C50" s="22"/>
      <c r="D50" s="3" t="s">
        <v>66</v>
      </c>
      <c r="E50" s="29">
        <f t="shared" si="4"/>
        <v>1.4000000000000001</v>
      </c>
      <c r="F50" s="36">
        <f t="shared" si="3"/>
        <v>3</v>
      </c>
      <c r="G50" s="11">
        <v>1.1</v>
      </c>
      <c r="H50" s="14">
        <v>3</v>
      </c>
      <c r="I50" s="14">
        <v>288</v>
      </c>
      <c r="J50" s="25">
        <v>0.3</v>
      </c>
      <c r="K50" s="14">
        <v>0</v>
      </c>
      <c r="L50" s="11">
        <v>131</v>
      </c>
    </row>
    <row r="51" spans="2:12" s="1" customFormat="1" ht="12" customHeight="1">
      <c r="B51" s="7"/>
      <c r="C51" s="45" t="s">
        <v>67</v>
      </c>
      <c r="D51" s="47"/>
      <c r="E51" s="13">
        <v>983.8</v>
      </c>
      <c r="F51" s="15">
        <f>SUM(F52:F55)</f>
        <v>2936</v>
      </c>
      <c r="G51" s="13">
        <f>SUM(G52:G55)</f>
        <v>716.7</v>
      </c>
      <c r="H51" s="15">
        <f>SUM(H52:H55)</f>
        <v>2507</v>
      </c>
      <c r="I51" s="15">
        <v>347</v>
      </c>
      <c r="J51" s="27">
        <v>267.1</v>
      </c>
      <c r="K51" s="15">
        <v>429</v>
      </c>
      <c r="L51" s="13">
        <v>159</v>
      </c>
    </row>
    <row r="52" spans="2:12" s="1" customFormat="1" ht="12" customHeight="1">
      <c r="B52" s="4"/>
      <c r="C52" s="22"/>
      <c r="D52" s="3" t="s">
        <v>68</v>
      </c>
      <c r="E52" s="29">
        <f t="shared" si="4"/>
        <v>330.90000000000003</v>
      </c>
      <c r="F52" s="36">
        <f t="shared" si="3"/>
        <v>1050</v>
      </c>
      <c r="G52" s="11">
        <v>264.1</v>
      </c>
      <c r="H52" s="14">
        <v>945</v>
      </c>
      <c r="I52" s="14">
        <v>355</v>
      </c>
      <c r="J52" s="25">
        <v>66.8</v>
      </c>
      <c r="K52" s="14">
        <v>105</v>
      </c>
      <c r="L52" s="11">
        <v>156</v>
      </c>
    </row>
    <row r="53" spans="2:12" s="1" customFormat="1" ht="12" customHeight="1">
      <c r="B53" s="4"/>
      <c r="C53" s="22"/>
      <c r="D53" s="3" t="s">
        <v>9</v>
      </c>
      <c r="E53" s="29">
        <f t="shared" si="4"/>
        <v>231.60000000000002</v>
      </c>
      <c r="F53" s="36">
        <f t="shared" si="3"/>
        <v>635</v>
      </c>
      <c r="G53" s="11">
        <v>165.9</v>
      </c>
      <c r="H53" s="14">
        <v>542</v>
      </c>
      <c r="I53" s="14">
        <v>324</v>
      </c>
      <c r="J53" s="25">
        <v>65.7</v>
      </c>
      <c r="K53" s="14">
        <v>93</v>
      </c>
      <c r="L53" s="11">
        <v>140</v>
      </c>
    </row>
    <row r="54" spans="2:12" ht="12" customHeight="1">
      <c r="B54" s="4"/>
      <c r="C54" s="22"/>
      <c r="D54" s="3" t="s">
        <v>69</v>
      </c>
      <c r="E54" s="29">
        <v>3.8</v>
      </c>
      <c r="F54" s="36">
        <v>3</v>
      </c>
      <c r="G54" s="31" t="s">
        <v>96</v>
      </c>
      <c r="H54" s="16" t="s">
        <v>96</v>
      </c>
      <c r="I54" s="16" t="s">
        <v>96</v>
      </c>
      <c r="J54" s="25">
        <v>3.8</v>
      </c>
      <c r="K54" s="14">
        <v>3</v>
      </c>
      <c r="L54" s="11">
        <v>103</v>
      </c>
    </row>
    <row r="55" spans="2:12" s="1" customFormat="1" ht="12" customHeight="1">
      <c r="B55" s="4"/>
      <c r="C55" s="22"/>
      <c r="D55" s="3" t="s">
        <v>70</v>
      </c>
      <c r="E55" s="29">
        <f t="shared" si="4"/>
        <v>418.1</v>
      </c>
      <c r="F55" s="36">
        <f t="shared" si="3"/>
        <v>1248</v>
      </c>
      <c r="G55" s="11">
        <v>286.7</v>
      </c>
      <c r="H55" s="14">
        <v>1020</v>
      </c>
      <c r="I55" s="14">
        <v>353</v>
      </c>
      <c r="J55" s="25">
        <v>131.4</v>
      </c>
      <c r="K55" s="14">
        <v>228</v>
      </c>
      <c r="L55" s="11">
        <v>172</v>
      </c>
    </row>
    <row r="56" spans="2:12" s="1" customFormat="1" ht="12" customHeight="1">
      <c r="B56" s="7"/>
      <c r="C56" s="45" t="s">
        <v>71</v>
      </c>
      <c r="D56" s="46"/>
      <c r="E56" s="28">
        <f>E57</f>
        <v>752.5</v>
      </c>
      <c r="F56" s="34">
        <f aca="true" t="shared" si="5" ref="F56:L56">F57</f>
        <v>2423</v>
      </c>
      <c r="G56" s="28">
        <f t="shared" si="5"/>
        <v>511.1</v>
      </c>
      <c r="H56" s="34">
        <f t="shared" si="5"/>
        <v>1959</v>
      </c>
      <c r="I56" s="34">
        <f t="shared" si="5"/>
        <v>380</v>
      </c>
      <c r="J56" s="28">
        <f t="shared" si="5"/>
        <v>241.4</v>
      </c>
      <c r="K56" s="34">
        <f t="shared" si="5"/>
        <v>464</v>
      </c>
      <c r="L56" s="30">
        <f t="shared" si="5"/>
        <v>191</v>
      </c>
    </row>
    <row r="57" spans="2:12" s="1" customFormat="1" ht="12" customHeight="1">
      <c r="B57" s="4"/>
      <c r="C57" s="22"/>
      <c r="D57" s="3" t="s">
        <v>10</v>
      </c>
      <c r="E57" s="29">
        <f t="shared" si="4"/>
        <v>752.5</v>
      </c>
      <c r="F57" s="36">
        <f t="shared" si="3"/>
        <v>2423</v>
      </c>
      <c r="G57" s="11">
        <v>511.1</v>
      </c>
      <c r="H57" s="14">
        <v>1959</v>
      </c>
      <c r="I57" s="14">
        <v>380</v>
      </c>
      <c r="J57" s="25">
        <v>241.4</v>
      </c>
      <c r="K57" s="14">
        <v>464</v>
      </c>
      <c r="L57" s="11">
        <v>191</v>
      </c>
    </row>
    <row r="58" spans="2:12" s="1" customFormat="1" ht="12" customHeight="1">
      <c r="B58" s="7"/>
      <c r="C58" s="45" t="s">
        <v>72</v>
      </c>
      <c r="D58" s="46"/>
      <c r="E58" s="13">
        <v>1863.5</v>
      </c>
      <c r="F58" s="15">
        <f>SUM(F59:F66)</f>
        <v>6756</v>
      </c>
      <c r="G58" s="13">
        <f>SUM(G59:G66)</f>
        <v>1475.7000000000003</v>
      </c>
      <c r="H58" s="15">
        <f>SUM(H59:H66)</f>
        <v>6056</v>
      </c>
      <c r="I58" s="15">
        <v>407</v>
      </c>
      <c r="J58" s="27">
        <f>SUM(J59:J66)</f>
        <v>387.9</v>
      </c>
      <c r="K58" s="15">
        <f>SUM(K59:K66)</f>
        <v>700</v>
      </c>
      <c r="L58" s="13">
        <v>179</v>
      </c>
    </row>
    <row r="59" spans="2:12" s="1" customFormat="1" ht="12" customHeight="1">
      <c r="B59" s="4"/>
      <c r="C59" s="22"/>
      <c r="D59" s="3" t="s">
        <v>11</v>
      </c>
      <c r="E59" s="29">
        <v>669.1</v>
      </c>
      <c r="F59" s="36">
        <f t="shared" si="3"/>
        <v>2450</v>
      </c>
      <c r="G59" s="11">
        <v>534.1</v>
      </c>
      <c r="H59" s="14">
        <v>2191</v>
      </c>
      <c r="I59" s="14">
        <v>407</v>
      </c>
      <c r="J59" s="25">
        <v>135.1</v>
      </c>
      <c r="K59" s="14">
        <v>259</v>
      </c>
      <c r="L59" s="11">
        <v>190</v>
      </c>
    </row>
    <row r="60" spans="2:12" s="1" customFormat="1" ht="12" customHeight="1">
      <c r="B60" s="4"/>
      <c r="C60" s="22"/>
      <c r="D60" s="3" t="s">
        <v>49</v>
      </c>
      <c r="E60" s="29">
        <f t="shared" si="4"/>
        <v>110.5</v>
      </c>
      <c r="F60" s="36">
        <f t="shared" si="3"/>
        <v>426</v>
      </c>
      <c r="G60" s="11">
        <v>92.6</v>
      </c>
      <c r="H60" s="14">
        <v>390</v>
      </c>
      <c r="I60" s="14">
        <v>418</v>
      </c>
      <c r="J60" s="25">
        <v>17.9</v>
      </c>
      <c r="K60" s="14">
        <v>36</v>
      </c>
      <c r="L60" s="11">
        <v>200</v>
      </c>
    </row>
    <row r="61" spans="2:12" s="1" customFormat="1" ht="12" customHeight="1">
      <c r="B61" s="4"/>
      <c r="C61" s="22"/>
      <c r="D61" s="3" t="s">
        <v>12</v>
      </c>
      <c r="E61" s="29">
        <f t="shared" si="4"/>
        <v>569.5</v>
      </c>
      <c r="F61" s="36">
        <f t="shared" si="3"/>
        <v>2014</v>
      </c>
      <c r="G61" s="11">
        <v>421.1</v>
      </c>
      <c r="H61" s="14">
        <v>1744</v>
      </c>
      <c r="I61" s="14">
        <v>411</v>
      </c>
      <c r="J61" s="25">
        <v>148.4</v>
      </c>
      <c r="K61" s="14">
        <v>270</v>
      </c>
      <c r="L61" s="11">
        <v>180</v>
      </c>
    </row>
    <row r="62" spans="2:12" s="1" customFormat="1" ht="12" customHeight="1">
      <c r="B62" s="4"/>
      <c r="C62" s="22"/>
      <c r="D62" s="3" t="s">
        <v>73</v>
      </c>
      <c r="E62" s="29">
        <f t="shared" si="4"/>
        <v>112.1</v>
      </c>
      <c r="F62" s="36">
        <f t="shared" si="3"/>
        <v>383</v>
      </c>
      <c r="G62" s="11">
        <v>83.5</v>
      </c>
      <c r="H62" s="14">
        <v>341</v>
      </c>
      <c r="I62" s="14">
        <v>405</v>
      </c>
      <c r="J62" s="25">
        <v>28.6</v>
      </c>
      <c r="K62" s="14">
        <v>42</v>
      </c>
      <c r="L62" s="11">
        <v>147</v>
      </c>
    </row>
    <row r="63" spans="2:12" s="1" customFormat="1" ht="12" customHeight="1">
      <c r="B63" s="4"/>
      <c r="C63" s="22"/>
      <c r="D63" s="3" t="s">
        <v>13</v>
      </c>
      <c r="E63" s="29">
        <f t="shared" si="4"/>
        <v>182.5</v>
      </c>
      <c r="F63" s="36">
        <f t="shared" si="3"/>
        <v>697</v>
      </c>
      <c r="G63" s="11">
        <v>177.5</v>
      </c>
      <c r="H63" s="14">
        <v>691</v>
      </c>
      <c r="I63" s="14">
        <v>386</v>
      </c>
      <c r="J63" s="25">
        <v>5</v>
      </c>
      <c r="K63" s="14">
        <v>6</v>
      </c>
      <c r="L63" s="11">
        <v>112</v>
      </c>
    </row>
    <row r="64" spans="2:12" s="1" customFormat="1" ht="12" customHeight="1">
      <c r="B64" s="4"/>
      <c r="C64" s="22"/>
      <c r="D64" s="3" t="s">
        <v>14</v>
      </c>
      <c r="E64" s="29">
        <v>1.8</v>
      </c>
      <c r="F64" s="36">
        <v>6</v>
      </c>
      <c r="G64" s="11">
        <v>1.8</v>
      </c>
      <c r="H64" s="14">
        <v>6</v>
      </c>
      <c r="I64" s="14">
        <v>330</v>
      </c>
      <c r="J64" s="35" t="s">
        <v>97</v>
      </c>
      <c r="K64" s="16" t="s">
        <v>97</v>
      </c>
      <c r="L64" s="35" t="s">
        <v>97</v>
      </c>
    </row>
    <row r="65" spans="2:12" s="1" customFormat="1" ht="12" customHeight="1">
      <c r="B65" s="4"/>
      <c r="C65" s="22"/>
      <c r="D65" s="3" t="s">
        <v>25</v>
      </c>
      <c r="E65" s="29">
        <f t="shared" si="4"/>
        <v>23.4</v>
      </c>
      <c r="F65" s="36">
        <f t="shared" si="3"/>
        <v>62</v>
      </c>
      <c r="G65" s="11">
        <v>14.4</v>
      </c>
      <c r="H65" s="14">
        <v>52</v>
      </c>
      <c r="I65" s="14">
        <v>360</v>
      </c>
      <c r="J65" s="25">
        <v>9</v>
      </c>
      <c r="K65" s="14">
        <v>10</v>
      </c>
      <c r="L65" s="11">
        <v>112</v>
      </c>
    </row>
    <row r="66" spans="2:12" s="1" customFormat="1" ht="12" customHeight="1">
      <c r="B66" s="4"/>
      <c r="C66" s="22"/>
      <c r="D66" s="3" t="s">
        <v>74</v>
      </c>
      <c r="E66" s="29">
        <v>194.7</v>
      </c>
      <c r="F66" s="36">
        <f t="shared" si="3"/>
        <v>718</v>
      </c>
      <c r="G66" s="11">
        <v>150.7</v>
      </c>
      <c r="H66" s="14">
        <v>641</v>
      </c>
      <c r="I66" s="14">
        <v>422</v>
      </c>
      <c r="J66" s="25">
        <v>43.9</v>
      </c>
      <c r="K66" s="14">
        <v>77</v>
      </c>
      <c r="L66" s="11">
        <v>174</v>
      </c>
    </row>
    <row r="67" spans="2:12" s="1" customFormat="1" ht="12" customHeight="1">
      <c r="B67" s="7"/>
      <c r="C67" s="45" t="s">
        <v>75</v>
      </c>
      <c r="D67" s="46"/>
      <c r="E67" s="13">
        <v>1984.4</v>
      </c>
      <c r="F67" s="15">
        <f>SUM(F68:F75)</f>
        <v>6879</v>
      </c>
      <c r="G67" s="13">
        <v>1419.4</v>
      </c>
      <c r="H67" s="15">
        <f>SUM(H68:H75)</f>
        <v>5825</v>
      </c>
      <c r="I67" s="15">
        <v>407</v>
      </c>
      <c r="J67" s="27">
        <f>SUM(J68:J75)</f>
        <v>565</v>
      </c>
      <c r="K67" s="15">
        <f>SUM(K68:K75)</f>
        <v>1054</v>
      </c>
      <c r="L67" s="13">
        <v>185</v>
      </c>
    </row>
    <row r="68" spans="2:12" s="1" customFormat="1" ht="12" customHeight="1">
      <c r="B68" s="4"/>
      <c r="C68" s="22"/>
      <c r="D68" s="3" t="s">
        <v>76</v>
      </c>
      <c r="E68" s="29">
        <f t="shared" si="4"/>
        <v>140.3</v>
      </c>
      <c r="F68" s="36">
        <f t="shared" si="3"/>
        <v>530</v>
      </c>
      <c r="G68" s="11">
        <v>105.8</v>
      </c>
      <c r="H68" s="14">
        <v>456</v>
      </c>
      <c r="I68" s="14">
        <v>427</v>
      </c>
      <c r="J68" s="25">
        <v>34.5</v>
      </c>
      <c r="K68" s="14">
        <v>74</v>
      </c>
      <c r="L68" s="11">
        <v>212</v>
      </c>
    </row>
    <row r="69" spans="2:12" s="1" customFormat="1" ht="12" customHeight="1">
      <c r="B69" s="4"/>
      <c r="C69" s="22"/>
      <c r="D69" s="3" t="s">
        <v>16</v>
      </c>
      <c r="E69" s="29">
        <f t="shared" si="4"/>
        <v>153.3</v>
      </c>
      <c r="F69" s="36">
        <f t="shared" si="3"/>
        <v>399</v>
      </c>
      <c r="G69" s="11">
        <v>67.5</v>
      </c>
      <c r="H69" s="14">
        <v>261</v>
      </c>
      <c r="I69" s="14">
        <v>383</v>
      </c>
      <c r="J69" s="25">
        <v>85.8</v>
      </c>
      <c r="K69" s="14">
        <v>138</v>
      </c>
      <c r="L69" s="11">
        <v>160</v>
      </c>
    </row>
    <row r="70" spans="2:12" s="1" customFormat="1" ht="12" customHeight="1">
      <c r="B70" s="4"/>
      <c r="C70" s="22"/>
      <c r="D70" s="3" t="s">
        <v>77</v>
      </c>
      <c r="E70" s="29">
        <f t="shared" si="4"/>
        <v>181.8</v>
      </c>
      <c r="F70" s="36">
        <f t="shared" si="3"/>
        <v>644</v>
      </c>
      <c r="G70" s="11">
        <v>179.5</v>
      </c>
      <c r="H70" s="14">
        <v>641</v>
      </c>
      <c r="I70" s="14">
        <v>354</v>
      </c>
      <c r="J70" s="25">
        <v>2.3</v>
      </c>
      <c r="K70" s="14">
        <v>3</v>
      </c>
      <c r="L70" s="11">
        <v>147</v>
      </c>
    </row>
    <row r="71" spans="2:12" s="1" customFormat="1" ht="12" customHeight="1">
      <c r="B71" s="4"/>
      <c r="C71" s="22"/>
      <c r="D71" s="3" t="s">
        <v>78</v>
      </c>
      <c r="E71" s="29">
        <v>231.5</v>
      </c>
      <c r="F71" s="36">
        <f t="shared" si="3"/>
        <v>964</v>
      </c>
      <c r="G71" s="11">
        <v>221.9</v>
      </c>
      <c r="H71" s="14">
        <v>944</v>
      </c>
      <c r="I71" s="14">
        <v>422</v>
      </c>
      <c r="J71" s="25">
        <v>9.5</v>
      </c>
      <c r="K71" s="14">
        <v>20</v>
      </c>
      <c r="L71" s="11">
        <v>207</v>
      </c>
    </row>
    <row r="72" spans="2:12" s="1" customFormat="1" ht="12" customHeight="1">
      <c r="B72" s="4"/>
      <c r="C72" s="22"/>
      <c r="D72" s="3" t="s">
        <v>26</v>
      </c>
      <c r="E72" s="29">
        <v>427.2</v>
      </c>
      <c r="F72" s="36">
        <f t="shared" si="3"/>
        <v>1754</v>
      </c>
      <c r="G72" s="11">
        <v>385.7</v>
      </c>
      <c r="H72" s="14">
        <v>1655</v>
      </c>
      <c r="I72" s="14">
        <v>426</v>
      </c>
      <c r="J72" s="25">
        <v>41.6</v>
      </c>
      <c r="K72" s="14">
        <v>99</v>
      </c>
      <c r="L72" s="11">
        <v>236</v>
      </c>
    </row>
    <row r="73" spans="2:12" s="1" customFormat="1" ht="12" customHeight="1">
      <c r="B73" s="4"/>
      <c r="C73" s="22"/>
      <c r="D73" s="3" t="s">
        <v>17</v>
      </c>
      <c r="E73" s="29">
        <f t="shared" si="4"/>
        <v>117.5</v>
      </c>
      <c r="F73" s="36">
        <f t="shared" si="3"/>
        <v>395</v>
      </c>
      <c r="G73" s="40">
        <v>106</v>
      </c>
      <c r="H73" s="14">
        <v>376</v>
      </c>
      <c r="I73" s="14">
        <v>352</v>
      </c>
      <c r="J73" s="25">
        <v>11.5</v>
      </c>
      <c r="K73" s="14">
        <v>19</v>
      </c>
      <c r="L73" s="11">
        <v>160</v>
      </c>
    </row>
    <row r="74" spans="2:12" s="1" customFormat="1" ht="12" customHeight="1">
      <c r="B74" s="4"/>
      <c r="C74" s="22"/>
      <c r="D74" s="3" t="s">
        <v>79</v>
      </c>
      <c r="E74" s="29">
        <f t="shared" si="4"/>
        <v>393.6</v>
      </c>
      <c r="F74" s="36">
        <f t="shared" si="3"/>
        <v>1427</v>
      </c>
      <c r="G74" s="11">
        <v>274.1</v>
      </c>
      <c r="H74" s="14">
        <v>1164</v>
      </c>
      <c r="I74" s="14">
        <v>421</v>
      </c>
      <c r="J74" s="25">
        <v>119.5</v>
      </c>
      <c r="K74" s="14">
        <v>263</v>
      </c>
      <c r="L74" s="11">
        <v>218</v>
      </c>
    </row>
    <row r="75" spans="2:12" s="1" customFormat="1" ht="12" customHeight="1">
      <c r="B75" s="4"/>
      <c r="C75" s="22"/>
      <c r="D75" s="3" t="s">
        <v>27</v>
      </c>
      <c r="E75" s="29">
        <v>339.1</v>
      </c>
      <c r="F75" s="36">
        <f t="shared" si="3"/>
        <v>766</v>
      </c>
      <c r="G75" s="11">
        <v>78.7</v>
      </c>
      <c r="H75" s="14">
        <v>328</v>
      </c>
      <c r="I75" s="14">
        <v>413</v>
      </c>
      <c r="J75" s="25">
        <v>260.3</v>
      </c>
      <c r="K75" s="14">
        <v>438</v>
      </c>
      <c r="L75" s="11">
        <v>167</v>
      </c>
    </row>
    <row r="76" spans="2:12" s="1" customFormat="1" ht="12" customHeight="1">
      <c r="B76" s="7"/>
      <c r="C76" s="45" t="s">
        <v>80</v>
      </c>
      <c r="D76" s="46"/>
      <c r="E76" s="13">
        <v>3394.8</v>
      </c>
      <c r="F76" s="15">
        <f>SUM(F77:F80)</f>
        <v>11921</v>
      </c>
      <c r="G76" s="13">
        <f>SUM(G77:G80)</f>
        <v>2418.9</v>
      </c>
      <c r="H76" s="15">
        <f>SUM(H77:H80)</f>
        <v>9707</v>
      </c>
      <c r="I76" s="15">
        <v>398</v>
      </c>
      <c r="J76" s="27">
        <v>975.9</v>
      </c>
      <c r="K76" s="15">
        <f>SUM(K77:K80)</f>
        <v>2214</v>
      </c>
      <c r="L76" s="13">
        <v>225</v>
      </c>
    </row>
    <row r="77" spans="2:12" s="1" customFormat="1" ht="12" customHeight="1">
      <c r="B77" s="4"/>
      <c r="C77" s="22"/>
      <c r="D77" s="3" t="s">
        <v>81</v>
      </c>
      <c r="E77" s="29">
        <f t="shared" si="4"/>
        <v>745.5</v>
      </c>
      <c r="F77" s="36">
        <f t="shared" si="3"/>
        <v>2326</v>
      </c>
      <c r="G77" s="11">
        <v>382.9</v>
      </c>
      <c r="H77" s="14">
        <v>1522</v>
      </c>
      <c r="I77" s="14">
        <v>394</v>
      </c>
      <c r="J77" s="25">
        <v>362.6</v>
      </c>
      <c r="K77" s="14">
        <v>804</v>
      </c>
      <c r="L77" s="11">
        <v>221</v>
      </c>
    </row>
    <row r="78" spans="2:12" s="1" customFormat="1" ht="12" customHeight="1">
      <c r="B78" s="4"/>
      <c r="C78" s="22"/>
      <c r="D78" s="3" t="s">
        <v>49</v>
      </c>
      <c r="E78" s="29">
        <v>723.8</v>
      </c>
      <c r="F78" s="36">
        <f t="shared" si="3"/>
        <v>2307</v>
      </c>
      <c r="G78" s="11">
        <v>400.6</v>
      </c>
      <c r="H78" s="14">
        <v>1535</v>
      </c>
      <c r="I78" s="14">
        <v>380</v>
      </c>
      <c r="J78" s="25">
        <v>422.4</v>
      </c>
      <c r="K78" s="14">
        <v>772</v>
      </c>
      <c r="L78" s="11">
        <v>237</v>
      </c>
    </row>
    <row r="79" spans="2:12" s="1" customFormat="1" ht="12" customHeight="1">
      <c r="B79" s="4"/>
      <c r="C79" s="22"/>
      <c r="D79" s="3" t="s">
        <v>82</v>
      </c>
      <c r="E79" s="29">
        <f t="shared" si="4"/>
        <v>854.5</v>
      </c>
      <c r="F79" s="36">
        <f t="shared" si="3"/>
        <v>2931</v>
      </c>
      <c r="G79" s="11">
        <v>603</v>
      </c>
      <c r="H79" s="14">
        <v>2371</v>
      </c>
      <c r="I79" s="14">
        <v>390</v>
      </c>
      <c r="J79" s="25">
        <v>251.5</v>
      </c>
      <c r="K79" s="14">
        <v>560</v>
      </c>
      <c r="L79" s="11">
        <v>221</v>
      </c>
    </row>
    <row r="80" spans="2:12" s="1" customFormat="1" ht="12" customHeight="1">
      <c r="B80" s="4"/>
      <c r="C80" s="22"/>
      <c r="D80" s="3" t="s">
        <v>83</v>
      </c>
      <c r="E80" s="29">
        <v>1070.8</v>
      </c>
      <c r="F80" s="36">
        <f t="shared" si="3"/>
        <v>4357</v>
      </c>
      <c r="G80" s="11">
        <v>1032.4</v>
      </c>
      <c r="H80" s="14">
        <v>4279</v>
      </c>
      <c r="I80" s="14">
        <v>411</v>
      </c>
      <c r="J80" s="25">
        <v>38.6</v>
      </c>
      <c r="K80" s="14">
        <v>78</v>
      </c>
      <c r="L80" s="11">
        <v>201</v>
      </c>
    </row>
    <row r="81" spans="2:12" s="1" customFormat="1" ht="12" customHeight="1">
      <c r="B81" s="7"/>
      <c r="C81" s="45" t="s">
        <v>84</v>
      </c>
      <c r="D81" s="46"/>
      <c r="E81" s="41">
        <v>3486</v>
      </c>
      <c r="F81" s="15">
        <f>SUM(F82:F86)</f>
        <v>10999</v>
      </c>
      <c r="G81" s="13">
        <v>2270.1</v>
      </c>
      <c r="H81" s="15">
        <f>SUM(H82:H86)</f>
        <v>8539</v>
      </c>
      <c r="I81" s="13">
        <v>373</v>
      </c>
      <c r="J81" s="13">
        <f>SUM(J82:J86)</f>
        <v>1215.8999999999999</v>
      </c>
      <c r="K81" s="15">
        <f>SUM(K82:K86)</f>
        <v>2460</v>
      </c>
      <c r="L81" s="13">
        <v>201</v>
      </c>
    </row>
    <row r="82" spans="2:12" s="1" customFormat="1" ht="12" customHeight="1">
      <c r="B82" s="4"/>
      <c r="C82" s="22"/>
      <c r="D82" s="3" t="s">
        <v>85</v>
      </c>
      <c r="E82" s="29">
        <f t="shared" si="4"/>
        <v>463</v>
      </c>
      <c r="F82" s="36">
        <f t="shared" si="3"/>
        <v>1467</v>
      </c>
      <c r="G82" s="11">
        <v>308.3</v>
      </c>
      <c r="H82" s="14">
        <v>1127</v>
      </c>
      <c r="I82" s="14">
        <v>362</v>
      </c>
      <c r="J82" s="25">
        <v>154.7</v>
      </c>
      <c r="K82" s="14">
        <v>340</v>
      </c>
      <c r="L82" s="11">
        <v>218</v>
      </c>
    </row>
    <row r="83" spans="2:12" s="1" customFormat="1" ht="12" customHeight="1">
      <c r="B83" s="4"/>
      <c r="C83" s="22"/>
      <c r="D83" s="3" t="s">
        <v>19</v>
      </c>
      <c r="E83" s="29">
        <f t="shared" si="4"/>
        <v>1479.9</v>
      </c>
      <c r="F83" s="36">
        <f t="shared" si="3"/>
        <v>4780</v>
      </c>
      <c r="G83" s="11">
        <v>1069.3</v>
      </c>
      <c r="H83" s="14">
        <v>3935</v>
      </c>
      <c r="I83" s="14">
        <v>365</v>
      </c>
      <c r="J83" s="25">
        <v>410.6</v>
      </c>
      <c r="K83" s="14">
        <v>845</v>
      </c>
      <c r="L83" s="11">
        <v>204</v>
      </c>
    </row>
    <row r="84" spans="2:12" s="1" customFormat="1" ht="12" customHeight="1">
      <c r="B84" s="4"/>
      <c r="C84" s="22"/>
      <c r="D84" s="3" t="s">
        <v>86</v>
      </c>
      <c r="E84" s="29">
        <v>667.8</v>
      </c>
      <c r="F84" s="36">
        <f aca="true" t="shared" si="6" ref="F84:F95">H84+K84</f>
        <v>2521</v>
      </c>
      <c r="G84" s="11">
        <v>636.1</v>
      </c>
      <c r="H84" s="14">
        <v>2468</v>
      </c>
      <c r="I84" s="14">
        <v>381</v>
      </c>
      <c r="J84" s="25">
        <v>25.8</v>
      </c>
      <c r="K84" s="14">
        <v>53</v>
      </c>
      <c r="L84" s="11">
        <v>204</v>
      </c>
    </row>
    <row r="85" spans="2:12" s="1" customFormat="1" ht="12" customHeight="1">
      <c r="B85" s="4"/>
      <c r="C85" s="22"/>
      <c r="D85" s="3" t="s">
        <v>28</v>
      </c>
      <c r="E85" s="29">
        <f t="shared" si="4"/>
        <v>430.9</v>
      </c>
      <c r="F85" s="36">
        <f t="shared" si="6"/>
        <v>1054</v>
      </c>
      <c r="G85" s="11">
        <v>113.5</v>
      </c>
      <c r="H85" s="14">
        <v>446</v>
      </c>
      <c r="I85" s="14">
        <v>390</v>
      </c>
      <c r="J85" s="25">
        <v>317.4</v>
      </c>
      <c r="K85" s="14">
        <v>608</v>
      </c>
      <c r="L85" s="11">
        <v>190</v>
      </c>
    </row>
    <row r="86" spans="2:12" s="1" customFormat="1" ht="12" customHeight="1">
      <c r="B86" s="4"/>
      <c r="C86" s="22"/>
      <c r="D86" s="3" t="s">
        <v>31</v>
      </c>
      <c r="E86" s="29">
        <f t="shared" si="4"/>
        <v>444.4</v>
      </c>
      <c r="F86" s="36">
        <f t="shared" si="6"/>
        <v>1177</v>
      </c>
      <c r="G86" s="40">
        <v>137</v>
      </c>
      <c r="H86" s="14">
        <v>563</v>
      </c>
      <c r="I86" s="14">
        <v>48</v>
      </c>
      <c r="J86" s="25">
        <v>307.4</v>
      </c>
      <c r="K86" s="14">
        <v>614</v>
      </c>
      <c r="L86" s="11">
        <v>198</v>
      </c>
    </row>
    <row r="87" spans="2:12" s="1" customFormat="1" ht="12" customHeight="1">
      <c r="B87" s="7"/>
      <c r="C87" s="45" t="s">
        <v>87</v>
      </c>
      <c r="D87" s="46"/>
      <c r="E87" s="13">
        <f>SUM(E88:E89)</f>
        <v>868.7</v>
      </c>
      <c r="F87" s="13">
        <f>SUM(F88:F89)</f>
        <v>2982</v>
      </c>
      <c r="G87" s="13">
        <f>SUM(G88:G89)</f>
        <v>658.2</v>
      </c>
      <c r="H87" s="13">
        <f>SUM(H88:H89)</f>
        <v>2575</v>
      </c>
      <c r="I87" s="13">
        <v>388</v>
      </c>
      <c r="J87" s="13">
        <v>210.4</v>
      </c>
      <c r="K87" s="13">
        <f>SUM(K88:K89)</f>
        <v>407</v>
      </c>
      <c r="L87" s="13">
        <v>192</v>
      </c>
    </row>
    <row r="88" spans="2:12" s="1" customFormat="1" ht="12" customHeight="1">
      <c r="B88" s="4"/>
      <c r="C88" s="19"/>
      <c r="D88" s="3" t="s">
        <v>88</v>
      </c>
      <c r="E88" s="29">
        <f t="shared" si="4"/>
        <v>326.4</v>
      </c>
      <c r="F88" s="36">
        <f t="shared" si="6"/>
        <v>898</v>
      </c>
      <c r="G88" s="40">
        <v>141</v>
      </c>
      <c r="H88" s="14">
        <v>541</v>
      </c>
      <c r="I88" s="14">
        <v>380</v>
      </c>
      <c r="J88" s="25">
        <v>185.4</v>
      </c>
      <c r="K88" s="14">
        <v>357</v>
      </c>
      <c r="L88" s="11">
        <v>191</v>
      </c>
    </row>
    <row r="89" spans="2:12" s="1" customFormat="1" ht="12" customHeight="1">
      <c r="B89" s="4"/>
      <c r="C89" s="22"/>
      <c r="D89" s="3" t="s">
        <v>89</v>
      </c>
      <c r="E89" s="29">
        <f t="shared" si="4"/>
        <v>542.3000000000001</v>
      </c>
      <c r="F89" s="36">
        <f t="shared" si="6"/>
        <v>2084</v>
      </c>
      <c r="G89" s="11">
        <v>517.2</v>
      </c>
      <c r="H89" s="14">
        <v>2034</v>
      </c>
      <c r="I89" s="14">
        <v>390</v>
      </c>
      <c r="J89" s="25">
        <v>25.1</v>
      </c>
      <c r="K89" s="14">
        <v>50</v>
      </c>
      <c r="L89" s="11">
        <v>198</v>
      </c>
    </row>
    <row r="90" spans="2:12" s="1" customFormat="1" ht="12" customHeight="1">
      <c r="B90" s="4"/>
      <c r="C90" s="45" t="s">
        <v>90</v>
      </c>
      <c r="D90" s="46"/>
      <c r="E90" s="27">
        <v>6759</v>
      </c>
      <c r="F90" s="15">
        <f>SUM(F91:F95)</f>
        <v>21135</v>
      </c>
      <c r="G90" s="13">
        <f>SUM(G91:G95)</f>
        <v>4473.5</v>
      </c>
      <c r="H90" s="15">
        <f>SUM(H91:H95)</f>
        <v>16129</v>
      </c>
      <c r="I90" s="15">
        <v>358</v>
      </c>
      <c r="J90" s="13">
        <v>2285.4</v>
      </c>
      <c r="K90" s="13">
        <f>SUM(K91:K95)</f>
        <v>5006</v>
      </c>
      <c r="L90" s="13">
        <v>217</v>
      </c>
    </row>
    <row r="91" spans="2:12" s="1" customFormat="1" ht="12" customHeight="1">
      <c r="B91" s="4"/>
      <c r="C91" s="22"/>
      <c r="D91" s="3" t="s">
        <v>91</v>
      </c>
      <c r="E91" s="29">
        <v>2155.1</v>
      </c>
      <c r="F91" s="36">
        <f t="shared" si="6"/>
        <v>6760</v>
      </c>
      <c r="G91" s="11">
        <v>1640.8</v>
      </c>
      <c r="H91" s="14">
        <v>5789</v>
      </c>
      <c r="I91" s="14">
        <v>350</v>
      </c>
      <c r="J91" s="25">
        <v>514.2</v>
      </c>
      <c r="K91" s="14">
        <v>971</v>
      </c>
      <c r="L91" s="11">
        <v>187</v>
      </c>
    </row>
    <row r="92" spans="2:12" s="1" customFormat="1" ht="12" customHeight="1">
      <c r="B92" s="4"/>
      <c r="C92" s="22"/>
      <c r="D92" s="3" t="s">
        <v>29</v>
      </c>
      <c r="E92" s="29">
        <f t="shared" si="4"/>
        <v>995.6</v>
      </c>
      <c r="F92" s="36">
        <f t="shared" si="6"/>
        <v>3123</v>
      </c>
      <c r="G92" s="11">
        <v>628.7</v>
      </c>
      <c r="H92" s="14">
        <v>2266</v>
      </c>
      <c r="I92" s="14">
        <v>357</v>
      </c>
      <c r="J92" s="25">
        <v>366.9</v>
      </c>
      <c r="K92" s="14">
        <v>857</v>
      </c>
      <c r="L92" s="11">
        <v>232</v>
      </c>
    </row>
    <row r="93" spans="2:12" s="1" customFormat="1" ht="12" customHeight="1">
      <c r="B93" s="4"/>
      <c r="C93" s="22"/>
      <c r="D93" s="3" t="s">
        <v>32</v>
      </c>
      <c r="E93" s="29">
        <v>1107.9</v>
      </c>
      <c r="F93" s="36">
        <f t="shared" si="6"/>
        <v>3502</v>
      </c>
      <c r="G93" s="11">
        <v>704</v>
      </c>
      <c r="H93" s="14">
        <v>2606</v>
      </c>
      <c r="I93" s="14">
        <v>367</v>
      </c>
      <c r="J93" s="25">
        <v>403.8</v>
      </c>
      <c r="K93" s="14">
        <v>896</v>
      </c>
      <c r="L93" s="11">
        <v>220</v>
      </c>
    </row>
    <row r="94" spans="2:12" s="1" customFormat="1" ht="12" customHeight="1">
      <c r="B94" s="4"/>
      <c r="C94" s="22"/>
      <c r="D94" s="3" t="s">
        <v>92</v>
      </c>
      <c r="E94" s="29">
        <f t="shared" si="4"/>
        <v>668.3</v>
      </c>
      <c r="F94" s="36">
        <f t="shared" si="6"/>
        <v>2069</v>
      </c>
      <c r="G94" s="11">
        <v>420.4</v>
      </c>
      <c r="H94" s="14">
        <v>1539</v>
      </c>
      <c r="I94" s="14">
        <v>363</v>
      </c>
      <c r="J94" s="25">
        <v>247.9</v>
      </c>
      <c r="K94" s="14">
        <v>530</v>
      </c>
      <c r="L94" s="11">
        <v>212</v>
      </c>
    </row>
    <row r="95" spans="2:12" s="1" customFormat="1" ht="12" customHeight="1">
      <c r="B95" s="4"/>
      <c r="C95" s="22"/>
      <c r="D95" s="3" t="s">
        <v>93</v>
      </c>
      <c r="E95" s="29">
        <f t="shared" si="4"/>
        <v>1832</v>
      </c>
      <c r="F95" s="36">
        <f t="shared" si="6"/>
        <v>5681</v>
      </c>
      <c r="G95" s="11">
        <v>1079.6</v>
      </c>
      <c r="H95" s="14">
        <v>3929</v>
      </c>
      <c r="I95" s="14">
        <v>361</v>
      </c>
      <c r="J95" s="25">
        <v>752.4</v>
      </c>
      <c r="K95" s="14">
        <v>1752</v>
      </c>
      <c r="L95" s="11">
        <v>231</v>
      </c>
    </row>
    <row r="96" ht="12" customHeight="1"/>
    <row r="97" spans="3:11" s="17" customFormat="1" ht="12" customHeight="1">
      <c r="C97" s="17" t="s">
        <v>98</v>
      </c>
      <c r="E97" s="38"/>
      <c r="F97" s="39"/>
      <c r="G97" s="38"/>
      <c r="H97" s="39"/>
      <c r="I97" s="39"/>
      <c r="J97" s="38"/>
      <c r="K97" s="39"/>
    </row>
  </sheetData>
  <mergeCells count="36">
    <mergeCell ref="K5:K6"/>
    <mergeCell ref="L5:L6"/>
    <mergeCell ref="E3:F4"/>
    <mergeCell ref="F5:F6"/>
    <mergeCell ref="H5:H6"/>
    <mergeCell ref="I5:I6"/>
    <mergeCell ref="G3:I4"/>
    <mergeCell ref="J3:L4"/>
    <mergeCell ref="G5:G6"/>
    <mergeCell ref="E5:E6"/>
    <mergeCell ref="J5:J6"/>
    <mergeCell ref="B3:D6"/>
    <mergeCell ref="C9:D9"/>
    <mergeCell ref="B8:D8"/>
    <mergeCell ref="C10:D10"/>
    <mergeCell ref="C11:D11"/>
    <mergeCell ref="C44:D44"/>
    <mergeCell ref="C12:D12"/>
    <mergeCell ref="C13:D13"/>
    <mergeCell ref="C14:D14"/>
    <mergeCell ref="C15:D15"/>
    <mergeCell ref="C20:D20"/>
    <mergeCell ref="C31:D31"/>
    <mergeCell ref="C38:D38"/>
    <mergeCell ref="C16:D16"/>
    <mergeCell ref="C17:D17"/>
    <mergeCell ref="C18:D18"/>
    <mergeCell ref="C19:D19"/>
    <mergeCell ref="C51:D51"/>
    <mergeCell ref="C56:D56"/>
    <mergeCell ref="C58:D58"/>
    <mergeCell ref="C67:D67"/>
    <mergeCell ref="C76:D76"/>
    <mergeCell ref="C81:D81"/>
    <mergeCell ref="C87:D87"/>
    <mergeCell ref="C90:D90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79" r:id="rId1"/>
  <headerFooter alignWithMargins="0">
    <oddHeader>&amp;L&amp;F</oddHeader>
  </headerFooter>
  <rowBreaks count="1" manualBreakCount="1">
    <brk id="4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2000-01-24T03:04:52Z</cp:lastPrinted>
  <dcterms:created xsi:type="dcterms:W3CDTF">1999-08-06T12:02:03Z</dcterms:created>
  <dcterms:modified xsi:type="dcterms:W3CDTF">2003-02-05T05:27:21Z</dcterms:modified>
  <cp:category/>
  <cp:version/>
  <cp:contentType/>
  <cp:contentStatus/>
</cp:coreProperties>
</file>