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4_市町村就業状態・兼業種類別従事者数" sheetId="1" r:id="rId1"/>
  </sheets>
  <definedNames>
    <definedName name="_xlnm.Print_Titles" localSheetId="0">'34_市町村就業状態・兼業種類別従事者数'!$3:$7</definedName>
  </definedNames>
  <calcPr fullCalcOnLoad="1"/>
</workbook>
</file>

<file path=xl/sharedStrings.xml><?xml version="1.0" encoding="utf-8"?>
<sst xmlns="http://schemas.openxmlformats.org/spreadsheetml/2006/main" count="136" uniqueCount="105">
  <si>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</si>
  <si>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</si>
  <si>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</si>
  <si>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</si>
  <si>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</si>
  <si>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</si>
  <si>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</si>
  <si>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</si>
  <si>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</si>
  <si>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</si>
  <si>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</si>
  <si>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</si>
  <si>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</si>
  <si>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</si>
  <si>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</si>
  <si>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</si>
  <si>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</si>
  <si>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</si>
  <si>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</si>
  <si>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</si>
  <si>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</si>
  <si>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</si>
  <si>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</si>
  <si>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</si>
  <si>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</si>
  <si>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</si>
  <si>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</si>
  <si>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</si>
  <si>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</si>
  <si>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</si>
  <si>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</si>
  <si>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</si>
  <si>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</si>
  <si>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</si>
  <si>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</si>
  <si>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</si>
  <si>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</si>
  <si>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</si>
  <si>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</si>
  <si>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</si>
  <si>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</si>
  <si>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</si>
  <si>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</si>
  <si>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</si>
  <si>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</si>
  <si>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</si>
  <si>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</si>
  <si>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</si>
  <si>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</si>
  <si>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</si>
  <si>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</si>
  <si>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</si>
  <si>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</si>
  <si>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</si>
  <si>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</si>
  <si>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</si>
  <si>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</si>
  <si>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</si>
  <si>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</si>
  <si>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</si>
  <si>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</si>
  <si>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</si>
  <si>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</si>
  <si>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</si>
  <si>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</si>
  <si>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</si>
  <si>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</si>
  <si>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</si>
  <si>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</si>
  <si>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</si>
  <si>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</si>
  <si>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</si>
  <si>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</si>
  <si>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</si>
  <si>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</si>
  <si>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総数</t>
  </si>
  <si>
    <t>計</t>
  </si>
  <si>
    <t>男</t>
  </si>
  <si>
    <t>自営農業と兼業に従事</t>
  </si>
  <si>
    <t>農業が主</t>
  </si>
  <si>
    <t>兼業が主</t>
  </si>
  <si>
    <t>女</t>
  </si>
  <si>
    <t>兼業種類別従事者数</t>
  </si>
  <si>
    <t>主に
出稼ぎ</t>
  </si>
  <si>
    <t>主に日雇
臨時雇</t>
  </si>
  <si>
    <t>-</t>
  </si>
  <si>
    <t>高崎市</t>
  </si>
  <si>
    <t>大胡町</t>
  </si>
  <si>
    <t>兼業だけに
従事</t>
  </si>
  <si>
    <t>自営農業だ
けに従事</t>
  </si>
  <si>
    <t>主に恒常的
勤務</t>
  </si>
  <si>
    <t>兼業
従事者数
(実人数)</t>
  </si>
  <si>
    <t>自営兼業
従事者数
(実人数)</t>
  </si>
  <si>
    <t>明和村</t>
  </si>
  <si>
    <t>農業にも兼業にも従事しない人</t>
  </si>
  <si>
    <t>就　　　　　業　　　　　状　　　　　態　　　　　別　　　　　世　　　　　帯　　　　　員　　　　　数　(　16　歳　以　上　)</t>
  </si>
  <si>
    <t>昭和49年</t>
  </si>
  <si>
    <t>自家農業だけに従事</t>
  </si>
  <si>
    <t>吉岡村</t>
  </si>
  <si>
    <t>笠懸村</t>
  </si>
  <si>
    <t>資料：県統計課「農（林）業センサス」「農業基本調査」</t>
  </si>
  <si>
    <t>注)1　50･55年は農(林)業センサス､49･52･54･58年は農業基本調査である。</t>
  </si>
  <si>
    <t>年次市町村</t>
  </si>
  <si>
    <t>34 市町村就業状態・兼業種類別従事者数（昭和49～58年）（各年2月1日）</t>
  </si>
  <si>
    <t>赤堀村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</si>
</sst>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2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3" borderId="9" xfId="0" applyFont="1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5" fillId="3" borderId="4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8"/>
  <sheetViews>
    <sheetView tabSelected="1" zoomScaleSheetLayoutView="100" workbookViewId="0" topLeftCell="A1">
      <selection activeCell="E13" sqref="E1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125" style="0" customWidth="1"/>
    <col min="5" max="22" width="8.625" style="0" customWidth="1"/>
  </cols>
  <sheetData>
    <row r="1" spans="2:4" ht="14.25" customHeight="1">
      <c r="B1" s="22" t="s">
        <v>103</v>
      </c>
      <c r="C1" s="1"/>
      <c r="D1" s="1"/>
    </row>
    <row r="2" ht="12" customHeight="1"/>
    <row r="3" spans="2:22" s="2" customFormat="1" ht="12" customHeight="1">
      <c r="B3" s="53" t="s">
        <v>102</v>
      </c>
      <c r="C3" s="54"/>
      <c r="D3" s="55"/>
      <c r="E3" s="63" t="s">
        <v>95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35" t="s">
        <v>82</v>
      </c>
      <c r="S3" s="36"/>
      <c r="T3" s="36"/>
      <c r="U3" s="36"/>
      <c r="V3" s="37"/>
    </row>
    <row r="4" spans="2:22" s="2" customFormat="1" ht="12" customHeight="1">
      <c r="B4" s="56"/>
      <c r="C4" s="57"/>
      <c r="D4" s="58"/>
      <c r="E4" s="41" t="s">
        <v>75</v>
      </c>
      <c r="F4" s="35" t="s">
        <v>77</v>
      </c>
      <c r="G4" s="36"/>
      <c r="H4" s="36"/>
      <c r="I4" s="36"/>
      <c r="J4" s="36"/>
      <c r="K4" s="37"/>
      <c r="L4" s="35" t="s">
        <v>81</v>
      </c>
      <c r="M4" s="36"/>
      <c r="N4" s="36"/>
      <c r="O4" s="36"/>
      <c r="P4" s="36"/>
      <c r="Q4" s="37"/>
      <c r="R4" s="27" t="s">
        <v>91</v>
      </c>
      <c r="S4" s="32" t="s">
        <v>90</v>
      </c>
      <c r="T4" s="24" t="s">
        <v>83</v>
      </c>
      <c r="U4" s="24" t="s">
        <v>84</v>
      </c>
      <c r="V4" s="27" t="s">
        <v>92</v>
      </c>
    </row>
    <row r="5" spans="2:22" s="2" customFormat="1" ht="12" customHeight="1">
      <c r="B5" s="56"/>
      <c r="C5" s="57"/>
      <c r="D5" s="58"/>
      <c r="E5" s="42"/>
      <c r="F5" s="24" t="s">
        <v>76</v>
      </c>
      <c r="G5" s="44" t="s">
        <v>97</v>
      </c>
      <c r="H5" s="30" t="s">
        <v>78</v>
      </c>
      <c r="I5" s="31"/>
      <c r="J5" s="32" t="s">
        <v>88</v>
      </c>
      <c r="K5" s="39" t="s">
        <v>94</v>
      </c>
      <c r="L5" s="24" t="s">
        <v>76</v>
      </c>
      <c r="M5" s="32" t="s">
        <v>89</v>
      </c>
      <c r="N5" s="30" t="s">
        <v>78</v>
      </c>
      <c r="O5" s="31"/>
      <c r="P5" s="32" t="s">
        <v>88</v>
      </c>
      <c r="Q5" s="39" t="s">
        <v>94</v>
      </c>
      <c r="R5" s="28"/>
      <c r="S5" s="34"/>
      <c r="T5" s="25"/>
      <c r="U5" s="25"/>
      <c r="V5" s="28"/>
    </row>
    <row r="6" spans="2:22" s="2" customFormat="1" ht="12" customHeight="1">
      <c r="B6" s="59"/>
      <c r="C6" s="60"/>
      <c r="D6" s="61"/>
      <c r="E6" s="43"/>
      <c r="F6" s="38"/>
      <c r="G6" s="45"/>
      <c r="H6" s="20" t="s">
        <v>79</v>
      </c>
      <c r="I6" s="20" t="s">
        <v>80</v>
      </c>
      <c r="J6" s="33"/>
      <c r="K6" s="40"/>
      <c r="L6" s="38"/>
      <c r="M6" s="33"/>
      <c r="N6" s="20" t="s">
        <v>79</v>
      </c>
      <c r="O6" s="20" t="s">
        <v>80</v>
      </c>
      <c r="P6" s="33"/>
      <c r="Q6" s="40"/>
      <c r="R6" s="29"/>
      <c r="S6" s="23"/>
      <c r="T6" s="26"/>
      <c r="U6" s="26"/>
      <c r="V6" s="29"/>
    </row>
    <row r="7" spans="2:22" s="2" customFormat="1" ht="12" customHeight="1">
      <c r="B7" s="7"/>
      <c r="C7" s="15"/>
      <c r="D7" s="19"/>
      <c r="E7" s="8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8" t="s">
        <v>74</v>
      </c>
      <c r="K7" s="8" t="s">
        <v>74</v>
      </c>
      <c r="L7" s="8" t="s">
        <v>74</v>
      </c>
      <c r="M7" s="8" t="s">
        <v>74</v>
      </c>
      <c r="N7" s="8" t="s">
        <v>74</v>
      </c>
      <c r="O7" s="8" t="s">
        <v>74</v>
      </c>
      <c r="P7" s="8" t="s">
        <v>74</v>
      </c>
      <c r="Q7" s="8" t="s">
        <v>74</v>
      </c>
      <c r="R7" s="8" t="s">
        <v>74</v>
      </c>
      <c r="S7" s="8" t="s">
        <v>74</v>
      </c>
      <c r="T7" s="8" t="s">
        <v>74</v>
      </c>
      <c r="U7" s="8" t="s">
        <v>74</v>
      </c>
      <c r="V7" s="8" t="s">
        <v>74</v>
      </c>
    </row>
    <row r="8" spans="2:22" s="2" customFormat="1" ht="12" customHeight="1">
      <c r="B8" s="51" t="s">
        <v>96</v>
      </c>
      <c r="C8" s="52"/>
      <c r="D8" s="50"/>
      <c r="E8" s="9">
        <v>434920</v>
      </c>
      <c r="F8" s="9">
        <v>211924</v>
      </c>
      <c r="G8" s="9">
        <v>64757</v>
      </c>
      <c r="H8" s="9">
        <v>23669</v>
      </c>
      <c r="I8" s="9">
        <v>35165</v>
      </c>
      <c r="J8" s="9">
        <v>51626</v>
      </c>
      <c r="K8" s="9">
        <v>36707</v>
      </c>
      <c r="L8" s="9">
        <v>222996</v>
      </c>
      <c r="M8" s="9">
        <v>95861</v>
      </c>
      <c r="N8" s="9">
        <v>11385</v>
      </c>
      <c r="O8" s="9">
        <v>17047</v>
      </c>
      <c r="P8" s="9">
        <v>32225</v>
      </c>
      <c r="Q8" s="9">
        <v>66478</v>
      </c>
      <c r="R8" s="9">
        <v>171115</v>
      </c>
      <c r="S8" s="9">
        <v>109336</v>
      </c>
      <c r="T8" s="9">
        <v>1846</v>
      </c>
      <c r="U8" s="9">
        <v>32549</v>
      </c>
      <c r="V8" s="9">
        <v>27384</v>
      </c>
    </row>
    <row r="9" spans="2:22" s="2" customFormat="1" ht="12" customHeight="1">
      <c r="B9" s="51">
        <v>50</v>
      </c>
      <c r="C9" s="52"/>
      <c r="D9" s="50"/>
      <c r="E9" s="9">
        <v>422451</v>
      </c>
      <c r="F9" s="9">
        <v>206119</v>
      </c>
      <c r="G9" s="9">
        <v>65511</v>
      </c>
      <c r="H9" s="9">
        <v>22459</v>
      </c>
      <c r="I9" s="9">
        <v>73881</v>
      </c>
      <c r="J9" s="9">
        <v>21836</v>
      </c>
      <c r="K9" s="9">
        <v>22432</v>
      </c>
      <c r="L9" s="9">
        <v>216332</v>
      </c>
      <c r="M9" s="9">
        <v>114330</v>
      </c>
      <c r="N9" s="9">
        <v>7127</v>
      </c>
      <c r="O9" s="9">
        <v>29663</v>
      </c>
      <c r="P9" s="9">
        <v>20404</v>
      </c>
      <c r="Q9" s="9">
        <v>44808</v>
      </c>
      <c r="R9" s="9">
        <v>175370</v>
      </c>
      <c r="S9" s="9">
        <v>105346</v>
      </c>
      <c r="T9" s="9">
        <v>641</v>
      </c>
      <c r="U9" s="9">
        <v>41541</v>
      </c>
      <c r="V9" s="9">
        <v>31334</v>
      </c>
    </row>
    <row r="10" spans="2:22" s="2" customFormat="1" ht="12" customHeight="1">
      <c r="B10" s="51">
        <v>52</v>
      </c>
      <c r="C10" s="52"/>
      <c r="D10" s="50"/>
      <c r="E10" s="9">
        <v>412439</v>
      </c>
      <c r="F10" s="9">
        <v>201846</v>
      </c>
      <c r="G10" s="9">
        <v>58115</v>
      </c>
      <c r="H10" s="9">
        <v>21272</v>
      </c>
      <c r="I10" s="9">
        <v>43827</v>
      </c>
      <c r="J10" s="9">
        <v>44271</v>
      </c>
      <c r="K10" s="9">
        <v>34361</v>
      </c>
      <c r="L10" s="9">
        <v>210593</v>
      </c>
      <c r="M10" s="9">
        <v>87490</v>
      </c>
      <c r="N10" s="9">
        <v>10031</v>
      </c>
      <c r="O10" s="9">
        <v>19839</v>
      </c>
      <c r="P10" s="9">
        <v>28768</v>
      </c>
      <c r="Q10" s="9">
        <v>64465</v>
      </c>
      <c r="R10" s="9">
        <v>168006</v>
      </c>
      <c r="S10" s="9">
        <v>107890</v>
      </c>
      <c r="T10" s="9">
        <v>962</v>
      </c>
      <c r="U10" s="9">
        <v>32287</v>
      </c>
      <c r="V10" s="9">
        <v>26867</v>
      </c>
    </row>
    <row r="11" spans="2:22" s="2" customFormat="1" ht="12" customHeight="1">
      <c r="B11" s="51">
        <v>54</v>
      </c>
      <c r="C11" s="52"/>
      <c r="D11" s="50"/>
      <c r="E11" s="9">
        <v>399015</v>
      </c>
      <c r="F11" s="9">
        <v>195526</v>
      </c>
      <c r="G11" s="9">
        <v>57398</v>
      </c>
      <c r="H11" s="9">
        <v>18176</v>
      </c>
      <c r="I11" s="9">
        <v>44653</v>
      </c>
      <c r="J11" s="9">
        <v>42840</v>
      </c>
      <c r="K11" s="9">
        <v>32459</v>
      </c>
      <c r="L11" s="9">
        <v>203489</v>
      </c>
      <c r="M11" s="9">
        <v>83438</v>
      </c>
      <c r="N11" s="9">
        <v>9323</v>
      </c>
      <c r="O11" s="9">
        <v>19850</v>
      </c>
      <c r="P11" s="9">
        <v>28180</v>
      </c>
      <c r="Q11" s="9">
        <v>62698</v>
      </c>
      <c r="R11" s="9">
        <v>163022</v>
      </c>
      <c r="S11" s="9">
        <v>106627</v>
      </c>
      <c r="T11" s="9">
        <v>670</v>
      </c>
      <c r="U11" s="9">
        <v>29736</v>
      </c>
      <c r="V11" s="9">
        <v>25989</v>
      </c>
    </row>
    <row r="12" spans="2:22" s="2" customFormat="1" ht="12" customHeight="1">
      <c r="B12" s="51">
        <v>55</v>
      </c>
      <c r="C12" s="52"/>
      <c r="D12" s="50"/>
      <c r="E12" s="9">
        <v>388581</v>
      </c>
      <c r="F12" s="9">
        <v>190594</v>
      </c>
      <c r="G12" s="9">
        <v>60512</v>
      </c>
      <c r="H12" s="9">
        <v>15741</v>
      </c>
      <c r="I12" s="9">
        <v>67477</v>
      </c>
      <c r="J12" s="9">
        <v>25341</v>
      </c>
      <c r="K12" s="9">
        <v>21523</v>
      </c>
      <c r="L12" s="9">
        <v>197987</v>
      </c>
      <c r="M12" s="9">
        <v>97828</v>
      </c>
      <c r="N12" s="9">
        <v>5573</v>
      </c>
      <c r="O12" s="9">
        <v>25572</v>
      </c>
      <c r="P12" s="9">
        <v>23766</v>
      </c>
      <c r="Q12" s="9">
        <v>45248</v>
      </c>
      <c r="R12" s="9">
        <v>163470</v>
      </c>
      <c r="S12" s="9">
        <v>106922</v>
      </c>
      <c r="T12" s="9">
        <v>402</v>
      </c>
      <c r="U12" s="9">
        <v>32633</v>
      </c>
      <c r="V12" s="9">
        <v>25576</v>
      </c>
    </row>
    <row r="13" spans="2:22" s="18" customFormat="1" ht="12" customHeight="1">
      <c r="B13" s="46">
        <v>58</v>
      </c>
      <c r="C13" s="47"/>
      <c r="D13" s="48"/>
      <c r="E13" s="10">
        <v>362835</v>
      </c>
      <c r="F13" s="10">
        <v>178258</v>
      </c>
      <c r="G13" s="10">
        <f aca="true" t="shared" si="0" ref="G13:V13">SUM(G14:G25,G35,G40,G46,G53,G58,G60,G69,G78,G83,G88,G90)</f>
        <v>56634</v>
      </c>
      <c r="H13" s="10">
        <f t="shared" si="0"/>
        <v>13333</v>
      </c>
      <c r="I13" s="10">
        <f t="shared" si="0"/>
        <v>65288</v>
      </c>
      <c r="J13" s="10">
        <f t="shared" si="0"/>
        <v>24555</v>
      </c>
      <c r="K13" s="10">
        <f t="shared" si="0"/>
        <v>18448</v>
      </c>
      <c r="L13" s="10">
        <v>184577</v>
      </c>
      <c r="M13" s="10">
        <f t="shared" si="0"/>
        <v>88697</v>
      </c>
      <c r="N13" s="10">
        <f t="shared" si="0"/>
        <v>5178</v>
      </c>
      <c r="O13" s="10">
        <f t="shared" si="0"/>
        <v>24625</v>
      </c>
      <c r="P13" s="10">
        <f t="shared" si="0"/>
        <v>23429</v>
      </c>
      <c r="Q13" s="10">
        <f t="shared" si="0"/>
        <v>42648</v>
      </c>
      <c r="R13" s="10">
        <v>156408</v>
      </c>
      <c r="S13" s="10">
        <v>103442</v>
      </c>
      <c r="T13" s="10">
        <f t="shared" si="0"/>
        <v>368</v>
      </c>
      <c r="U13" s="10">
        <f t="shared" si="0"/>
        <v>30921</v>
      </c>
      <c r="V13" s="10">
        <f t="shared" si="0"/>
        <v>22464</v>
      </c>
    </row>
    <row r="14" spans="2:22" s="2" customFormat="1" ht="12" customHeight="1">
      <c r="B14" s="3"/>
      <c r="C14" s="49" t="s">
        <v>0</v>
      </c>
      <c r="D14" s="50"/>
      <c r="E14" s="9">
        <f>SUM(F14,L14)</f>
        <v>28933</v>
      </c>
      <c r="F14" s="9">
        <f>SUM(G14:K14)</f>
        <v>14161</v>
      </c>
      <c r="G14" s="9">
        <v>4219</v>
      </c>
      <c r="H14" s="9">
        <v>1178</v>
      </c>
      <c r="I14" s="9">
        <v>5076</v>
      </c>
      <c r="J14" s="9">
        <v>2136</v>
      </c>
      <c r="K14" s="9">
        <v>1552</v>
      </c>
      <c r="L14" s="9">
        <f>SUM(M14:Q14)</f>
        <v>14772</v>
      </c>
      <c r="M14" s="9">
        <v>7045</v>
      </c>
      <c r="N14" s="9">
        <v>442</v>
      </c>
      <c r="O14" s="9">
        <v>1882</v>
      </c>
      <c r="P14" s="9">
        <v>1942</v>
      </c>
      <c r="Q14" s="9">
        <v>3461</v>
      </c>
      <c r="R14" s="9">
        <v>12656</v>
      </c>
      <c r="S14" s="9">
        <v>8484</v>
      </c>
      <c r="T14" s="9">
        <v>7</v>
      </c>
      <c r="U14" s="9">
        <v>2352</v>
      </c>
      <c r="V14" s="9">
        <v>2009</v>
      </c>
    </row>
    <row r="15" spans="2:22" s="2" customFormat="1" ht="12" customHeight="1">
      <c r="B15" s="3"/>
      <c r="C15" s="49" t="s">
        <v>86</v>
      </c>
      <c r="D15" s="50"/>
      <c r="E15" s="9">
        <f aca="true" t="shared" si="1" ref="E15:E24">SUM(F15,L15)</f>
        <v>20156</v>
      </c>
      <c r="F15" s="9">
        <f aca="true" t="shared" si="2" ref="F15:F24">SUM(G15:K15)</f>
        <v>9833</v>
      </c>
      <c r="G15" s="9">
        <v>2152</v>
      </c>
      <c r="H15" s="9">
        <v>469</v>
      </c>
      <c r="I15" s="9">
        <v>4856</v>
      </c>
      <c r="J15" s="9">
        <v>1213</v>
      </c>
      <c r="K15" s="9">
        <v>1143</v>
      </c>
      <c r="L15" s="9">
        <f aca="true" t="shared" si="3" ref="L15:L24">SUM(M15:Q15)</f>
        <v>10323</v>
      </c>
      <c r="M15" s="9">
        <v>4184</v>
      </c>
      <c r="N15" s="9">
        <v>189</v>
      </c>
      <c r="O15" s="9">
        <v>1765</v>
      </c>
      <c r="P15" s="9">
        <v>1300</v>
      </c>
      <c r="Q15" s="9">
        <v>2885</v>
      </c>
      <c r="R15" s="9">
        <v>9792</v>
      </c>
      <c r="S15" s="9">
        <v>6768</v>
      </c>
      <c r="T15" s="9">
        <v>10</v>
      </c>
      <c r="U15" s="9">
        <v>1493</v>
      </c>
      <c r="V15" s="9">
        <v>1610</v>
      </c>
    </row>
    <row r="16" spans="2:22" s="2" customFormat="1" ht="12" customHeight="1">
      <c r="B16" s="6"/>
      <c r="C16" s="49" t="s">
        <v>1</v>
      </c>
      <c r="D16" s="50"/>
      <c r="E16" s="9">
        <f t="shared" si="1"/>
        <v>4943</v>
      </c>
      <c r="F16" s="9">
        <f t="shared" si="2"/>
        <v>2406</v>
      </c>
      <c r="G16" s="9">
        <v>460</v>
      </c>
      <c r="H16" s="9">
        <v>143</v>
      </c>
      <c r="I16" s="9">
        <v>1069</v>
      </c>
      <c r="J16" s="9">
        <v>506</v>
      </c>
      <c r="K16" s="9">
        <v>228</v>
      </c>
      <c r="L16" s="9">
        <f t="shared" si="3"/>
        <v>2537</v>
      </c>
      <c r="M16" s="9">
        <v>793</v>
      </c>
      <c r="N16" s="9">
        <v>21</v>
      </c>
      <c r="O16" s="9">
        <v>343</v>
      </c>
      <c r="P16" s="9">
        <v>577</v>
      </c>
      <c r="Q16" s="9">
        <v>803</v>
      </c>
      <c r="R16" s="9">
        <v>2659</v>
      </c>
      <c r="S16" s="9">
        <v>1378</v>
      </c>
      <c r="T16" s="9">
        <v>2</v>
      </c>
      <c r="U16" s="9">
        <v>269</v>
      </c>
      <c r="V16" s="9">
        <v>1018</v>
      </c>
    </row>
    <row r="17" spans="2:22" s="2" customFormat="1" ht="12" customHeight="1">
      <c r="B17" s="6"/>
      <c r="C17" s="49" t="s">
        <v>2</v>
      </c>
      <c r="D17" s="50"/>
      <c r="E17" s="9">
        <f t="shared" si="1"/>
        <v>13711</v>
      </c>
      <c r="F17" s="9">
        <f t="shared" si="2"/>
        <v>6691</v>
      </c>
      <c r="G17" s="9">
        <v>1763</v>
      </c>
      <c r="H17" s="9">
        <v>275</v>
      </c>
      <c r="I17" s="9">
        <v>2443</v>
      </c>
      <c r="J17" s="9">
        <v>1441</v>
      </c>
      <c r="K17" s="9">
        <v>769</v>
      </c>
      <c r="L17" s="9">
        <f t="shared" si="3"/>
        <v>7020</v>
      </c>
      <c r="M17" s="9">
        <v>2571</v>
      </c>
      <c r="N17" s="9">
        <v>115</v>
      </c>
      <c r="O17" s="9">
        <v>1016</v>
      </c>
      <c r="P17" s="9">
        <v>1349</v>
      </c>
      <c r="Q17" s="9">
        <v>1969</v>
      </c>
      <c r="R17" s="9">
        <v>6639</v>
      </c>
      <c r="S17" s="9">
        <v>4751</v>
      </c>
      <c r="T17" s="9">
        <v>2</v>
      </c>
      <c r="U17" s="9">
        <v>797</v>
      </c>
      <c r="V17" s="9">
        <v>1093</v>
      </c>
    </row>
    <row r="18" spans="2:22" s="2" customFormat="1" ht="12" customHeight="1">
      <c r="B18" s="6"/>
      <c r="C18" s="49" t="s">
        <v>3</v>
      </c>
      <c r="D18" s="50"/>
      <c r="E18" s="9">
        <f t="shared" si="1"/>
        <v>18217</v>
      </c>
      <c r="F18" s="9">
        <f t="shared" si="2"/>
        <v>8913</v>
      </c>
      <c r="G18" s="9">
        <v>2018</v>
      </c>
      <c r="H18" s="9">
        <v>466</v>
      </c>
      <c r="I18" s="9">
        <v>3927</v>
      </c>
      <c r="J18" s="9">
        <v>1483</v>
      </c>
      <c r="K18" s="9">
        <v>1019</v>
      </c>
      <c r="L18" s="9">
        <f t="shared" si="3"/>
        <v>9304</v>
      </c>
      <c r="M18" s="9">
        <v>3923</v>
      </c>
      <c r="N18" s="9">
        <v>283</v>
      </c>
      <c r="O18" s="9">
        <v>1405</v>
      </c>
      <c r="P18" s="9">
        <v>1338</v>
      </c>
      <c r="Q18" s="9">
        <v>2355</v>
      </c>
      <c r="R18" s="9">
        <v>8902</v>
      </c>
      <c r="S18" s="9">
        <v>6295</v>
      </c>
      <c r="T18" s="9">
        <v>4</v>
      </c>
      <c r="U18" s="9">
        <v>1365</v>
      </c>
      <c r="V18" s="9">
        <v>1252</v>
      </c>
    </row>
    <row r="19" spans="2:22" s="2" customFormat="1" ht="12" customHeight="1">
      <c r="B19" s="6"/>
      <c r="C19" s="49" t="s">
        <v>4</v>
      </c>
      <c r="D19" s="50"/>
      <c r="E19" s="9">
        <f t="shared" si="1"/>
        <v>8406</v>
      </c>
      <c r="F19" s="9">
        <f t="shared" si="2"/>
        <v>4122</v>
      </c>
      <c r="G19" s="9">
        <v>1557</v>
      </c>
      <c r="H19" s="9">
        <v>398</v>
      </c>
      <c r="I19" s="9">
        <v>1287</v>
      </c>
      <c r="J19" s="9">
        <v>438</v>
      </c>
      <c r="K19" s="9">
        <v>442</v>
      </c>
      <c r="L19" s="9">
        <f t="shared" si="3"/>
        <v>4284</v>
      </c>
      <c r="M19" s="9">
        <v>2391</v>
      </c>
      <c r="N19" s="9">
        <v>133</v>
      </c>
      <c r="O19" s="9">
        <v>364</v>
      </c>
      <c r="P19" s="9">
        <v>389</v>
      </c>
      <c r="Q19" s="9">
        <v>1007</v>
      </c>
      <c r="R19" s="9">
        <v>3009</v>
      </c>
      <c r="S19" s="9">
        <v>1877</v>
      </c>
      <c r="T19" s="9">
        <v>11</v>
      </c>
      <c r="U19" s="9">
        <v>710</v>
      </c>
      <c r="V19" s="9">
        <v>443</v>
      </c>
    </row>
    <row r="20" spans="2:22" s="2" customFormat="1" ht="12" customHeight="1">
      <c r="B20" s="6"/>
      <c r="C20" s="49" t="s">
        <v>5</v>
      </c>
      <c r="D20" s="50"/>
      <c r="E20" s="9">
        <f t="shared" si="1"/>
        <v>10321</v>
      </c>
      <c r="F20" s="9">
        <f t="shared" si="2"/>
        <v>5100</v>
      </c>
      <c r="G20" s="9">
        <v>1883</v>
      </c>
      <c r="H20" s="9">
        <v>257</v>
      </c>
      <c r="I20" s="9">
        <v>1515</v>
      </c>
      <c r="J20" s="9">
        <v>889</v>
      </c>
      <c r="K20" s="9">
        <v>556</v>
      </c>
      <c r="L20" s="9">
        <f t="shared" si="3"/>
        <v>5221</v>
      </c>
      <c r="M20" s="9">
        <v>2577</v>
      </c>
      <c r="N20" s="9">
        <v>87</v>
      </c>
      <c r="O20" s="9">
        <v>597</v>
      </c>
      <c r="P20" s="9">
        <v>721</v>
      </c>
      <c r="Q20" s="9">
        <v>1239</v>
      </c>
      <c r="R20" s="9">
        <v>4066</v>
      </c>
      <c r="S20" s="9">
        <v>2841</v>
      </c>
      <c r="T20" s="9">
        <v>3</v>
      </c>
      <c r="U20" s="9">
        <v>636</v>
      </c>
      <c r="V20" s="9">
        <v>598</v>
      </c>
    </row>
    <row r="21" spans="2:22" s="2" customFormat="1" ht="12" customHeight="1">
      <c r="B21" s="6"/>
      <c r="C21" s="49" t="s">
        <v>6</v>
      </c>
      <c r="D21" s="50"/>
      <c r="E21" s="9">
        <f t="shared" si="1"/>
        <v>5885</v>
      </c>
      <c r="F21" s="9">
        <f t="shared" si="2"/>
        <v>2890</v>
      </c>
      <c r="G21" s="9">
        <v>854</v>
      </c>
      <c r="H21" s="9">
        <v>126</v>
      </c>
      <c r="I21" s="9">
        <v>1215</v>
      </c>
      <c r="J21" s="9">
        <v>447</v>
      </c>
      <c r="K21" s="9">
        <v>248</v>
      </c>
      <c r="L21" s="9">
        <f t="shared" si="3"/>
        <v>2995</v>
      </c>
      <c r="M21" s="9">
        <v>1400</v>
      </c>
      <c r="N21" s="9">
        <v>47</v>
      </c>
      <c r="O21" s="9">
        <v>467</v>
      </c>
      <c r="P21" s="9">
        <v>386</v>
      </c>
      <c r="Q21" s="9">
        <v>695</v>
      </c>
      <c r="R21" s="9">
        <v>2688</v>
      </c>
      <c r="S21" s="9">
        <v>1931</v>
      </c>
      <c r="T21" s="9">
        <v>2</v>
      </c>
      <c r="U21" s="9">
        <v>359</v>
      </c>
      <c r="V21" s="9">
        <v>417</v>
      </c>
    </row>
    <row r="22" spans="2:22" s="2" customFormat="1" ht="12" customHeight="1">
      <c r="B22" s="6"/>
      <c r="C22" s="49" t="s">
        <v>7</v>
      </c>
      <c r="D22" s="50"/>
      <c r="E22" s="9">
        <f t="shared" si="1"/>
        <v>11573</v>
      </c>
      <c r="F22" s="9">
        <f t="shared" si="2"/>
        <v>5650</v>
      </c>
      <c r="G22" s="9">
        <v>1890</v>
      </c>
      <c r="H22" s="9">
        <v>236</v>
      </c>
      <c r="I22" s="9">
        <v>2069</v>
      </c>
      <c r="J22" s="9">
        <v>837</v>
      </c>
      <c r="K22" s="9">
        <v>618</v>
      </c>
      <c r="L22" s="9">
        <f t="shared" si="3"/>
        <v>5923</v>
      </c>
      <c r="M22" s="9">
        <v>2925</v>
      </c>
      <c r="N22" s="9">
        <v>80</v>
      </c>
      <c r="O22" s="9">
        <v>721</v>
      </c>
      <c r="P22" s="9">
        <v>775</v>
      </c>
      <c r="Q22" s="9">
        <v>1422</v>
      </c>
      <c r="R22" s="9">
        <v>4718</v>
      </c>
      <c r="S22" s="9">
        <v>3533</v>
      </c>
      <c r="T22" s="9">
        <v>13</v>
      </c>
      <c r="U22" s="9">
        <v>650</v>
      </c>
      <c r="V22" s="9">
        <v>528</v>
      </c>
    </row>
    <row r="23" spans="2:22" s="2" customFormat="1" ht="12" customHeight="1">
      <c r="B23" s="6"/>
      <c r="C23" s="49" t="s">
        <v>8</v>
      </c>
      <c r="D23" s="50"/>
      <c r="E23" s="9">
        <f t="shared" si="1"/>
        <v>11533</v>
      </c>
      <c r="F23" s="9">
        <f t="shared" si="2"/>
        <v>5648</v>
      </c>
      <c r="G23" s="9">
        <v>2406</v>
      </c>
      <c r="H23" s="9">
        <v>434</v>
      </c>
      <c r="I23" s="9">
        <v>1410</v>
      </c>
      <c r="J23" s="9">
        <v>873</v>
      </c>
      <c r="K23" s="9">
        <v>525</v>
      </c>
      <c r="L23" s="9">
        <f t="shared" si="3"/>
        <v>5885</v>
      </c>
      <c r="M23" s="9">
        <v>3141</v>
      </c>
      <c r="N23" s="9">
        <v>119</v>
      </c>
      <c r="O23" s="9">
        <v>517</v>
      </c>
      <c r="P23" s="9">
        <v>796</v>
      </c>
      <c r="Q23" s="9">
        <v>1312</v>
      </c>
      <c r="R23" s="9">
        <v>4149</v>
      </c>
      <c r="S23" s="9">
        <v>2773</v>
      </c>
      <c r="T23" s="9">
        <v>5</v>
      </c>
      <c r="U23" s="9">
        <v>704</v>
      </c>
      <c r="V23" s="9">
        <v>675</v>
      </c>
    </row>
    <row r="24" spans="2:22" s="2" customFormat="1" ht="12" customHeight="1">
      <c r="B24" s="6"/>
      <c r="C24" s="49" t="s">
        <v>9</v>
      </c>
      <c r="D24" s="50"/>
      <c r="E24" s="9">
        <f t="shared" si="1"/>
        <v>11641</v>
      </c>
      <c r="F24" s="9">
        <f t="shared" si="2"/>
        <v>5672</v>
      </c>
      <c r="G24" s="9">
        <v>1762</v>
      </c>
      <c r="H24" s="9">
        <v>479</v>
      </c>
      <c r="I24" s="9">
        <v>2139</v>
      </c>
      <c r="J24" s="9">
        <v>753</v>
      </c>
      <c r="K24" s="9">
        <v>539</v>
      </c>
      <c r="L24" s="9">
        <f t="shared" si="3"/>
        <v>5969</v>
      </c>
      <c r="M24" s="9">
        <v>2983</v>
      </c>
      <c r="N24" s="9">
        <v>146</v>
      </c>
      <c r="O24" s="9">
        <v>673</v>
      </c>
      <c r="P24" s="9">
        <v>708</v>
      </c>
      <c r="Q24" s="9">
        <v>1459</v>
      </c>
      <c r="R24" s="9">
        <v>4898</v>
      </c>
      <c r="S24" s="9">
        <v>3479</v>
      </c>
      <c r="T24" s="9">
        <v>8</v>
      </c>
      <c r="U24" s="9">
        <v>962</v>
      </c>
      <c r="V24" s="9">
        <v>463</v>
      </c>
    </row>
    <row r="25" spans="2:22" s="18" customFormat="1" ht="12" customHeight="1">
      <c r="B25" s="13"/>
      <c r="C25" s="62" t="s">
        <v>10</v>
      </c>
      <c r="D25" s="48"/>
      <c r="E25" s="10">
        <f>SUM(F25,L25)</f>
        <v>35986</v>
      </c>
      <c r="F25" s="10">
        <f>SUM(F26:F34)</f>
        <v>17772</v>
      </c>
      <c r="G25" s="10">
        <f aca="true" t="shared" si="4" ref="G25:V25">SUM(G26:G34)</f>
        <v>5620</v>
      </c>
      <c r="H25" s="10">
        <f t="shared" si="4"/>
        <v>1919</v>
      </c>
      <c r="I25" s="10">
        <f t="shared" si="4"/>
        <v>5993</v>
      </c>
      <c r="J25" s="10">
        <f t="shared" si="4"/>
        <v>2408</v>
      </c>
      <c r="K25" s="10">
        <f t="shared" si="4"/>
        <v>1832</v>
      </c>
      <c r="L25" s="10">
        <f t="shared" si="4"/>
        <v>18214</v>
      </c>
      <c r="M25" s="10">
        <f t="shared" si="4"/>
        <v>9152</v>
      </c>
      <c r="N25" s="10">
        <f t="shared" si="4"/>
        <v>778</v>
      </c>
      <c r="O25" s="10">
        <f t="shared" si="4"/>
        <v>2191</v>
      </c>
      <c r="P25" s="10">
        <f t="shared" si="4"/>
        <v>2292</v>
      </c>
      <c r="Q25" s="10">
        <f t="shared" si="4"/>
        <v>3801</v>
      </c>
      <c r="R25" s="10">
        <f t="shared" si="4"/>
        <v>15581</v>
      </c>
      <c r="S25" s="10">
        <f t="shared" si="4"/>
        <v>9400</v>
      </c>
      <c r="T25" s="10">
        <f t="shared" si="4"/>
        <v>37</v>
      </c>
      <c r="U25" s="10">
        <f t="shared" si="4"/>
        <v>4277</v>
      </c>
      <c r="V25" s="10">
        <f t="shared" si="4"/>
        <v>1910</v>
      </c>
    </row>
    <row r="26" spans="2:22" s="2" customFormat="1" ht="12" customHeight="1">
      <c r="B26" s="6"/>
      <c r="C26" s="16"/>
      <c r="D26" s="14" t="s">
        <v>11</v>
      </c>
      <c r="E26" s="9">
        <f aca="true" t="shared" si="5" ref="E26:E34">SUM(F26,L26)</f>
        <v>3820</v>
      </c>
      <c r="F26" s="9">
        <f aca="true" t="shared" si="6" ref="F26:F34">SUM(G26:K26)</f>
        <v>1897</v>
      </c>
      <c r="G26" s="9">
        <v>608</v>
      </c>
      <c r="H26" s="9">
        <v>167</v>
      </c>
      <c r="I26" s="9">
        <v>638</v>
      </c>
      <c r="J26" s="9">
        <v>279</v>
      </c>
      <c r="K26" s="9">
        <v>205</v>
      </c>
      <c r="L26" s="9">
        <f aca="true" t="shared" si="7" ref="L26:L34">SUM(M26:Q26)</f>
        <v>1923</v>
      </c>
      <c r="M26" s="9">
        <v>1062</v>
      </c>
      <c r="N26" s="9">
        <v>31</v>
      </c>
      <c r="O26" s="9">
        <v>174</v>
      </c>
      <c r="P26" s="9">
        <v>254</v>
      </c>
      <c r="Q26" s="9">
        <v>402</v>
      </c>
      <c r="R26" s="9">
        <v>1543</v>
      </c>
      <c r="S26" s="9">
        <v>1023</v>
      </c>
      <c r="T26" s="9">
        <v>4</v>
      </c>
      <c r="U26" s="9">
        <v>331</v>
      </c>
      <c r="V26" s="9">
        <v>189</v>
      </c>
    </row>
    <row r="27" spans="2:22" s="2" customFormat="1" ht="12" customHeight="1">
      <c r="B27" s="6"/>
      <c r="C27" s="16"/>
      <c r="D27" s="14" t="s">
        <v>12</v>
      </c>
      <c r="E27" s="9">
        <f t="shared" si="5"/>
        <v>5932</v>
      </c>
      <c r="F27" s="9">
        <f t="shared" si="6"/>
        <v>2967</v>
      </c>
      <c r="G27" s="9">
        <v>997</v>
      </c>
      <c r="H27" s="9">
        <v>303</v>
      </c>
      <c r="I27" s="9">
        <v>930</v>
      </c>
      <c r="J27" s="9">
        <v>382</v>
      </c>
      <c r="K27" s="9">
        <v>355</v>
      </c>
      <c r="L27" s="9">
        <f t="shared" si="7"/>
        <v>2965</v>
      </c>
      <c r="M27" s="9">
        <v>1564</v>
      </c>
      <c r="N27" s="9">
        <v>90</v>
      </c>
      <c r="O27" s="9">
        <v>270</v>
      </c>
      <c r="P27" s="9">
        <v>325</v>
      </c>
      <c r="Q27" s="9">
        <v>716</v>
      </c>
      <c r="R27" s="9">
        <v>2300</v>
      </c>
      <c r="S27" s="9">
        <v>1358</v>
      </c>
      <c r="T27" s="9">
        <v>10</v>
      </c>
      <c r="U27" s="9">
        <v>690</v>
      </c>
      <c r="V27" s="9">
        <v>244</v>
      </c>
    </row>
    <row r="28" spans="2:22" s="2" customFormat="1" ht="12" customHeight="1">
      <c r="B28" s="6"/>
      <c r="C28" s="16"/>
      <c r="D28" s="14" t="s">
        <v>13</v>
      </c>
      <c r="E28" s="9">
        <f t="shared" si="5"/>
        <v>6714</v>
      </c>
      <c r="F28" s="9">
        <f t="shared" si="6"/>
        <v>3279</v>
      </c>
      <c r="G28" s="9">
        <v>1156</v>
      </c>
      <c r="H28" s="9">
        <v>281</v>
      </c>
      <c r="I28" s="9">
        <v>978</v>
      </c>
      <c r="J28" s="9">
        <v>537</v>
      </c>
      <c r="K28" s="9">
        <v>327</v>
      </c>
      <c r="L28" s="9">
        <f t="shared" si="7"/>
        <v>3435</v>
      </c>
      <c r="M28" s="9">
        <v>1864</v>
      </c>
      <c r="N28" s="9">
        <v>86</v>
      </c>
      <c r="O28" s="9">
        <v>267</v>
      </c>
      <c r="P28" s="9">
        <v>455</v>
      </c>
      <c r="Q28" s="9">
        <v>763</v>
      </c>
      <c r="R28" s="9">
        <v>2604</v>
      </c>
      <c r="S28" s="9">
        <v>1709</v>
      </c>
      <c r="T28" s="9">
        <v>3</v>
      </c>
      <c r="U28" s="9">
        <v>616</v>
      </c>
      <c r="V28" s="9">
        <v>278</v>
      </c>
    </row>
    <row r="29" spans="2:22" s="2" customFormat="1" ht="12" customHeight="1">
      <c r="B29" s="6"/>
      <c r="C29" s="16"/>
      <c r="D29" s="14" t="s">
        <v>87</v>
      </c>
      <c r="E29" s="9">
        <f t="shared" si="5"/>
        <v>3432</v>
      </c>
      <c r="F29" s="9">
        <f t="shared" si="6"/>
        <v>1700</v>
      </c>
      <c r="G29" s="9">
        <v>629</v>
      </c>
      <c r="H29" s="9">
        <v>140</v>
      </c>
      <c r="I29" s="9">
        <v>566</v>
      </c>
      <c r="J29" s="9">
        <v>226</v>
      </c>
      <c r="K29" s="9">
        <v>139</v>
      </c>
      <c r="L29" s="9">
        <f t="shared" si="7"/>
        <v>1732</v>
      </c>
      <c r="M29" s="9">
        <v>905</v>
      </c>
      <c r="N29" s="9">
        <v>62</v>
      </c>
      <c r="O29" s="9">
        <v>230</v>
      </c>
      <c r="P29" s="9">
        <v>234</v>
      </c>
      <c r="Q29" s="9">
        <v>301</v>
      </c>
      <c r="R29" s="9">
        <v>1458</v>
      </c>
      <c r="S29" s="9">
        <v>894</v>
      </c>
      <c r="T29" s="9">
        <v>5</v>
      </c>
      <c r="U29" s="9">
        <v>358</v>
      </c>
      <c r="V29" s="9">
        <v>203</v>
      </c>
    </row>
    <row r="30" spans="2:22" s="2" customFormat="1" ht="12" customHeight="1">
      <c r="B30" s="6"/>
      <c r="C30" s="17"/>
      <c r="D30" s="5" t="s">
        <v>14</v>
      </c>
      <c r="E30" s="9">
        <f t="shared" si="5"/>
        <v>4405</v>
      </c>
      <c r="F30" s="9">
        <f t="shared" si="6"/>
        <v>2199</v>
      </c>
      <c r="G30" s="9">
        <v>676</v>
      </c>
      <c r="H30" s="9">
        <v>296</v>
      </c>
      <c r="I30" s="9">
        <v>663</v>
      </c>
      <c r="J30" s="9">
        <v>335</v>
      </c>
      <c r="K30" s="9">
        <v>229</v>
      </c>
      <c r="L30" s="9">
        <f t="shared" si="7"/>
        <v>2206</v>
      </c>
      <c r="M30" s="9">
        <v>1057</v>
      </c>
      <c r="N30" s="9">
        <v>140</v>
      </c>
      <c r="O30" s="9">
        <v>267</v>
      </c>
      <c r="P30" s="9">
        <v>294</v>
      </c>
      <c r="Q30" s="9">
        <v>448</v>
      </c>
      <c r="R30" s="9">
        <v>1995</v>
      </c>
      <c r="S30" s="9">
        <v>1124</v>
      </c>
      <c r="T30" s="9">
        <v>4</v>
      </c>
      <c r="U30" s="9">
        <v>625</v>
      </c>
      <c r="V30" s="9">
        <v>243</v>
      </c>
    </row>
    <row r="31" spans="2:22" s="2" customFormat="1" ht="12" customHeight="1">
      <c r="B31" s="6"/>
      <c r="C31" s="17"/>
      <c r="D31" s="5" t="s">
        <v>15</v>
      </c>
      <c r="E31" s="9">
        <f t="shared" si="5"/>
        <v>4249</v>
      </c>
      <c r="F31" s="9">
        <f t="shared" si="6"/>
        <v>2079</v>
      </c>
      <c r="G31" s="9">
        <v>542</v>
      </c>
      <c r="H31" s="9">
        <v>298</v>
      </c>
      <c r="I31" s="9">
        <v>774</v>
      </c>
      <c r="J31" s="9">
        <v>265</v>
      </c>
      <c r="K31" s="9">
        <v>200</v>
      </c>
      <c r="L31" s="9">
        <f t="shared" si="7"/>
        <v>2170</v>
      </c>
      <c r="M31" s="9">
        <v>958</v>
      </c>
      <c r="N31" s="9">
        <v>172</v>
      </c>
      <c r="O31" s="9">
        <v>353</v>
      </c>
      <c r="P31" s="9">
        <v>285</v>
      </c>
      <c r="Q31" s="9">
        <v>402</v>
      </c>
      <c r="R31" s="9">
        <v>2147</v>
      </c>
      <c r="S31" s="9">
        <v>1200</v>
      </c>
      <c r="T31" s="9">
        <v>1</v>
      </c>
      <c r="U31" s="9">
        <v>699</v>
      </c>
      <c r="V31" s="9">
        <v>253</v>
      </c>
    </row>
    <row r="32" spans="2:22" s="2" customFormat="1" ht="12" customHeight="1">
      <c r="B32" s="6"/>
      <c r="C32" s="17"/>
      <c r="D32" s="5" t="s">
        <v>16</v>
      </c>
      <c r="E32" s="9">
        <f t="shared" si="5"/>
        <v>4246</v>
      </c>
      <c r="F32" s="9">
        <f t="shared" si="6"/>
        <v>2086</v>
      </c>
      <c r="G32" s="9">
        <v>739</v>
      </c>
      <c r="H32" s="9">
        <v>279</v>
      </c>
      <c r="I32" s="9">
        <v>644</v>
      </c>
      <c r="J32" s="9">
        <v>211</v>
      </c>
      <c r="K32" s="9">
        <v>213</v>
      </c>
      <c r="L32" s="9">
        <f t="shared" si="7"/>
        <v>2160</v>
      </c>
      <c r="M32" s="9">
        <v>1108</v>
      </c>
      <c r="N32" s="9">
        <v>115</v>
      </c>
      <c r="O32" s="9">
        <v>284</v>
      </c>
      <c r="P32" s="9">
        <v>221</v>
      </c>
      <c r="Q32" s="9">
        <v>432</v>
      </c>
      <c r="R32" s="9">
        <v>1754</v>
      </c>
      <c r="S32" s="9">
        <v>1025</v>
      </c>
      <c r="T32" s="9">
        <v>5</v>
      </c>
      <c r="U32" s="9">
        <v>507</v>
      </c>
      <c r="V32" s="9">
        <v>228</v>
      </c>
    </row>
    <row r="33" spans="2:22" s="2" customFormat="1" ht="12" customHeight="1">
      <c r="B33" s="6"/>
      <c r="C33" s="17"/>
      <c r="D33" s="5" t="s">
        <v>17</v>
      </c>
      <c r="E33" s="9">
        <f t="shared" si="5"/>
        <v>1643</v>
      </c>
      <c r="F33" s="9">
        <f t="shared" si="6"/>
        <v>810</v>
      </c>
      <c r="G33" s="9">
        <v>145</v>
      </c>
      <c r="H33" s="9">
        <v>101</v>
      </c>
      <c r="I33" s="9">
        <v>408</v>
      </c>
      <c r="J33" s="9">
        <v>87</v>
      </c>
      <c r="K33" s="9">
        <v>69</v>
      </c>
      <c r="L33" s="9">
        <f t="shared" si="7"/>
        <v>833</v>
      </c>
      <c r="M33" s="9">
        <v>338</v>
      </c>
      <c r="N33" s="9">
        <v>61</v>
      </c>
      <c r="O33" s="9">
        <v>185</v>
      </c>
      <c r="P33" s="9">
        <v>89</v>
      </c>
      <c r="Q33" s="9">
        <v>160</v>
      </c>
      <c r="R33" s="9">
        <v>931</v>
      </c>
      <c r="S33" s="9">
        <v>534</v>
      </c>
      <c r="T33" s="9">
        <v>1</v>
      </c>
      <c r="U33" s="9">
        <v>284</v>
      </c>
      <c r="V33" s="9">
        <v>124</v>
      </c>
    </row>
    <row r="34" spans="2:22" s="2" customFormat="1" ht="12" customHeight="1">
      <c r="B34" s="6"/>
      <c r="C34" s="17"/>
      <c r="D34" s="5" t="s">
        <v>18</v>
      </c>
      <c r="E34" s="9">
        <f t="shared" si="5"/>
        <v>1545</v>
      </c>
      <c r="F34" s="9">
        <f t="shared" si="6"/>
        <v>755</v>
      </c>
      <c r="G34" s="9">
        <v>128</v>
      </c>
      <c r="H34" s="9">
        <v>54</v>
      </c>
      <c r="I34" s="9">
        <v>392</v>
      </c>
      <c r="J34" s="9">
        <v>86</v>
      </c>
      <c r="K34" s="9">
        <v>95</v>
      </c>
      <c r="L34" s="9">
        <f t="shared" si="7"/>
        <v>790</v>
      </c>
      <c r="M34" s="9">
        <v>296</v>
      </c>
      <c r="N34" s="9">
        <v>21</v>
      </c>
      <c r="O34" s="9">
        <v>161</v>
      </c>
      <c r="P34" s="9">
        <v>135</v>
      </c>
      <c r="Q34" s="9">
        <v>177</v>
      </c>
      <c r="R34" s="9">
        <v>849</v>
      </c>
      <c r="S34" s="9">
        <v>533</v>
      </c>
      <c r="T34" s="9">
        <v>4</v>
      </c>
      <c r="U34" s="9">
        <v>167</v>
      </c>
      <c r="V34" s="9">
        <v>148</v>
      </c>
    </row>
    <row r="35" spans="2:22" s="18" customFormat="1" ht="12" customHeight="1">
      <c r="B35" s="13"/>
      <c r="C35" s="62" t="s">
        <v>23</v>
      </c>
      <c r="D35" s="48"/>
      <c r="E35" s="10">
        <f aca="true" t="shared" si="8" ref="E35:E46">SUM(F35,L35)</f>
        <v>21082</v>
      </c>
      <c r="F35" s="10">
        <f>SUM(F36:F39)</f>
        <v>10306</v>
      </c>
      <c r="G35" s="10">
        <f aca="true" t="shared" si="9" ref="G35:V35">SUM(G36:G39)</f>
        <v>3001</v>
      </c>
      <c r="H35" s="10">
        <f t="shared" si="9"/>
        <v>732</v>
      </c>
      <c r="I35" s="10">
        <f t="shared" si="9"/>
        <v>4074</v>
      </c>
      <c r="J35" s="10">
        <f t="shared" si="9"/>
        <v>1430</v>
      </c>
      <c r="K35" s="10">
        <f t="shared" si="9"/>
        <v>1069</v>
      </c>
      <c r="L35" s="10">
        <f t="shared" si="9"/>
        <v>10776</v>
      </c>
      <c r="M35" s="10">
        <f t="shared" si="9"/>
        <v>4903</v>
      </c>
      <c r="N35" s="10">
        <f t="shared" si="9"/>
        <v>276</v>
      </c>
      <c r="O35" s="10">
        <f t="shared" si="9"/>
        <v>1573</v>
      </c>
      <c r="P35" s="10">
        <f t="shared" si="9"/>
        <v>1369</v>
      </c>
      <c r="Q35" s="10">
        <f t="shared" si="9"/>
        <v>2655</v>
      </c>
      <c r="R35" s="10">
        <f t="shared" si="9"/>
        <v>9454</v>
      </c>
      <c r="S35" s="10">
        <f t="shared" si="9"/>
        <v>6503</v>
      </c>
      <c r="T35" s="10">
        <f t="shared" si="9"/>
        <v>10</v>
      </c>
      <c r="U35" s="10">
        <f t="shared" si="9"/>
        <v>1892</v>
      </c>
      <c r="V35" s="10">
        <f t="shared" si="9"/>
        <v>1076</v>
      </c>
    </row>
    <row r="36" spans="2:22" s="2" customFormat="1" ht="12" customHeight="1">
      <c r="B36" s="6"/>
      <c r="C36" s="16"/>
      <c r="D36" s="5" t="s">
        <v>19</v>
      </c>
      <c r="E36" s="9">
        <f t="shared" si="8"/>
        <v>7455</v>
      </c>
      <c r="F36" s="9">
        <f>SUM(G36:K36)</f>
        <v>3675</v>
      </c>
      <c r="G36" s="9">
        <v>1174</v>
      </c>
      <c r="H36" s="9">
        <v>247</v>
      </c>
      <c r="I36" s="9">
        <v>1336</v>
      </c>
      <c r="J36" s="9">
        <v>536</v>
      </c>
      <c r="K36" s="9">
        <v>382</v>
      </c>
      <c r="L36" s="9">
        <f>SUM(M36:Q36)</f>
        <v>3780</v>
      </c>
      <c r="M36" s="9">
        <v>1756</v>
      </c>
      <c r="N36" s="9">
        <v>85</v>
      </c>
      <c r="O36" s="9">
        <v>498</v>
      </c>
      <c r="P36" s="9">
        <v>509</v>
      </c>
      <c r="Q36" s="9">
        <v>932</v>
      </c>
      <c r="R36" s="9">
        <v>3211</v>
      </c>
      <c r="S36" s="9">
        <v>2150</v>
      </c>
      <c r="T36" s="9">
        <v>4</v>
      </c>
      <c r="U36" s="9">
        <v>693</v>
      </c>
      <c r="V36" s="9">
        <v>365</v>
      </c>
    </row>
    <row r="37" spans="2:22" s="2" customFormat="1" ht="12" customHeight="1">
      <c r="B37" s="6"/>
      <c r="C37" s="16"/>
      <c r="D37" s="5" t="s">
        <v>20</v>
      </c>
      <c r="E37" s="9">
        <f t="shared" si="8"/>
        <v>3242</v>
      </c>
      <c r="F37" s="9">
        <f>SUM(G37:K37)</f>
        <v>1577</v>
      </c>
      <c r="G37" s="9">
        <v>380</v>
      </c>
      <c r="H37" s="9">
        <v>186</v>
      </c>
      <c r="I37" s="9">
        <v>675</v>
      </c>
      <c r="J37" s="9">
        <v>183</v>
      </c>
      <c r="K37" s="9">
        <v>153</v>
      </c>
      <c r="L37" s="9">
        <f>SUM(M37:Q37)</f>
        <v>1665</v>
      </c>
      <c r="M37" s="9">
        <v>745</v>
      </c>
      <c r="N37" s="9">
        <v>66</v>
      </c>
      <c r="O37" s="9">
        <v>287</v>
      </c>
      <c r="P37" s="9">
        <v>160</v>
      </c>
      <c r="Q37" s="9">
        <v>407</v>
      </c>
      <c r="R37" s="9">
        <v>1557</v>
      </c>
      <c r="S37" s="9">
        <v>960</v>
      </c>
      <c r="T37" s="9">
        <v>5</v>
      </c>
      <c r="U37" s="9">
        <v>411</v>
      </c>
      <c r="V37" s="9">
        <v>185</v>
      </c>
    </row>
    <row r="38" spans="2:22" s="2" customFormat="1" ht="12" customHeight="1">
      <c r="B38" s="6"/>
      <c r="C38" s="16"/>
      <c r="D38" s="5" t="s">
        <v>21</v>
      </c>
      <c r="E38" s="9">
        <f t="shared" si="8"/>
        <v>4670</v>
      </c>
      <c r="F38" s="9">
        <f>SUM(G38:K38)</f>
        <v>2288</v>
      </c>
      <c r="G38" s="9">
        <v>603</v>
      </c>
      <c r="H38" s="9">
        <v>180</v>
      </c>
      <c r="I38" s="9">
        <v>1001</v>
      </c>
      <c r="J38" s="9">
        <v>265</v>
      </c>
      <c r="K38" s="9">
        <v>239</v>
      </c>
      <c r="L38" s="9">
        <f>SUM(M38:Q38)</f>
        <v>2382</v>
      </c>
      <c r="M38" s="9">
        <v>1062</v>
      </c>
      <c r="N38" s="9">
        <v>68</v>
      </c>
      <c r="O38" s="9">
        <v>376</v>
      </c>
      <c r="P38" s="9">
        <v>278</v>
      </c>
      <c r="Q38" s="9">
        <v>598</v>
      </c>
      <c r="R38" s="9">
        <v>2168</v>
      </c>
      <c r="S38" s="9">
        <v>1530</v>
      </c>
      <c r="T38" s="9" t="s">
        <v>85</v>
      </c>
      <c r="U38" s="9">
        <v>415</v>
      </c>
      <c r="V38" s="9">
        <v>227</v>
      </c>
    </row>
    <row r="39" spans="2:22" s="2" customFormat="1" ht="12" customHeight="1">
      <c r="B39" s="6"/>
      <c r="C39" s="16"/>
      <c r="D39" s="5" t="s">
        <v>22</v>
      </c>
      <c r="E39" s="9">
        <f t="shared" si="8"/>
        <v>5715</v>
      </c>
      <c r="F39" s="9">
        <f>SUM(G39:K39)</f>
        <v>2766</v>
      </c>
      <c r="G39" s="9">
        <v>844</v>
      </c>
      <c r="H39" s="9">
        <v>119</v>
      </c>
      <c r="I39" s="9">
        <v>1062</v>
      </c>
      <c r="J39" s="9">
        <v>446</v>
      </c>
      <c r="K39" s="9">
        <v>295</v>
      </c>
      <c r="L39" s="9">
        <f>SUM(M39:Q39)</f>
        <v>2949</v>
      </c>
      <c r="M39" s="9">
        <v>1340</v>
      </c>
      <c r="N39" s="9">
        <v>57</v>
      </c>
      <c r="O39" s="9">
        <v>412</v>
      </c>
      <c r="P39" s="9">
        <v>422</v>
      </c>
      <c r="Q39" s="9">
        <v>718</v>
      </c>
      <c r="R39" s="9">
        <v>2518</v>
      </c>
      <c r="S39" s="9">
        <v>1863</v>
      </c>
      <c r="T39" s="9">
        <v>1</v>
      </c>
      <c r="U39" s="9">
        <v>373</v>
      </c>
      <c r="V39" s="9">
        <v>299</v>
      </c>
    </row>
    <row r="40" spans="2:22" s="18" customFormat="1" ht="12" customHeight="1">
      <c r="B40" s="13"/>
      <c r="C40" s="62" t="s">
        <v>24</v>
      </c>
      <c r="D40" s="48"/>
      <c r="E40" s="10">
        <f t="shared" si="8"/>
        <v>13223</v>
      </c>
      <c r="F40" s="10">
        <f>SUM(F41:F45)</f>
        <v>6620</v>
      </c>
      <c r="G40" s="10">
        <f aca="true" t="shared" si="10" ref="G40:V40">SUM(G41:G45)</f>
        <v>2160</v>
      </c>
      <c r="H40" s="10">
        <f t="shared" si="10"/>
        <v>521</v>
      </c>
      <c r="I40" s="10">
        <f t="shared" si="10"/>
        <v>2716</v>
      </c>
      <c r="J40" s="10">
        <f t="shared" si="10"/>
        <v>657</v>
      </c>
      <c r="K40" s="10">
        <f t="shared" si="10"/>
        <v>566</v>
      </c>
      <c r="L40" s="10">
        <f t="shared" si="10"/>
        <v>6603</v>
      </c>
      <c r="M40" s="10">
        <f t="shared" si="10"/>
        <v>3494</v>
      </c>
      <c r="N40" s="10">
        <f t="shared" si="10"/>
        <v>172</v>
      </c>
      <c r="O40" s="10">
        <f t="shared" si="10"/>
        <v>976</v>
      </c>
      <c r="P40" s="10">
        <f t="shared" si="10"/>
        <v>661</v>
      </c>
      <c r="Q40" s="10">
        <f t="shared" si="10"/>
        <v>1300</v>
      </c>
      <c r="R40" s="10">
        <f t="shared" si="10"/>
        <v>5703</v>
      </c>
      <c r="S40" s="10">
        <f t="shared" si="10"/>
        <v>3928</v>
      </c>
      <c r="T40" s="10">
        <f t="shared" si="10"/>
        <v>13</v>
      </c>
      <c r="U40" s="10">
        <f t="shared" si="10"/>
        <v>1089</v>
      </c>
      <c r="V40" s="10">
        <f t="shared" si="10"/>
        <v>685</v>
      </c>
    </row>
    <row r="41" spans="2:22" s="2" customFormat="1" ht="12" customHeight="1">
      <c r="B41" s="6"/>
      <c r="C41" s="16"/>
      <c r="D41" s="5" t="s">
        <v>25</v>
      </c>
      <c r="E41" s="9">
        <f t="shared" si="8"/>
        <v>3977</v>
      </c>
      <c r="F41" s="9">
        <f>SUM(G41:K41)</f>
        <v>1981</v>
      </c>
      <c r="G41" s="9">
        <v>745</v>
      </c>
      <c r="H41" s="9">
        <v>144</v>
      </c>
      <c r="I41" s="9">
        <v>707</v>
      </c>
      <c r="J41" s="9">
        <v>208</v>
      </c>
      <c r="K41" s="9">
        <v>177</v>
      </c>
      <c r="L41" s="9">
        <f>SUM(M41:Q41)</f>
        <v>1996</v>
      </c>
      <c r="M41" s="9">
        <v>1127</v>
      </c>
      <c r="N41" s="9">
        <v>39</v>
      </c>
      <c r="O41" s="9">
        <v>197</v>
      </c>
      <c r="P41" s="9">
        <v>215</v>
      </c>
      <c r="Q41" s="9">
        <v>418</v>
      </c>
      <c r="R41" s="9">
        <v>1510</v>
      </c>
      <c r="S41" s="9">
        <v>997</v>
      </c>
      <c r="T41" s="9">
        <v>1</v>
      </c>
      <c r="U41" s="9">
        <v>344</v>
      </c>
      <c r="V41" s="9">
        <v>169</v>
      </c>
    </row>
    <row r="42" spans="2:22" s="2" customFormat="1" ht="12" customHeight="1">
      <c r="B42" s="6"/>
      <c r="C42" s="16"/>
      <c r="D42" s="5" t="s">
        <v>26</v>
      </c>
      <c r="E42" s="9">
        <f t="shared" si="8"/>
        <v>1300</v>
      </c>
      <c r="F42" s="9">
        <f>SUM(G42:K42)</f>
        <v>650</v>
      </c>
      <c r="G42" s="9">
        <v>138</v>
      </c>
      <c r="H42" s="9">
        <v>80</v>
      </c>
      <c r="I42" s="9">
        <v>326</v>
      </c>
      <c r="J42" s="9">
        <v>61</v>
      </c>
      <c r="K42" s="9">
        <v>45</v>
      </c>
      <c r="L42" s="9">
        <f>SUM(M42:Q42)</f>
        <v>650</v>
      </c>
      <c r="M42" s="9">
        <v>327</v>
      </c>
      <c r="N42" s="9">
        <v>26</v>
      </c>
      <c r="O42" s="9">
        <v>121</v>
      </c>
      <c r="P42" s="9">
        <v>54</v>
      </c>
      <c r="Q42" s="9">
        <v>122</v>
      </c>
      <c r="R42" s="9">
        <v>668</v>
      </c>
      <c r="S42" s="9">
        <v>444</v>
      </c>
      <c r="T42" s="9">
        <v>1</v>
      </c>
      <c r="U42" s="9">
        <v>164</v>
      </c>
      <c r="V42" s="9">
        <v>59</v>
      </c>
    </row>
    <row r="43" spans="2:22" s="2" customFormat="1" ht="12" customHeight="1">
      <c r="B43" s="6"/>
      <c r="C43" s="16"/>
      <c r="D43" s="5" t="s">
        <v>27</v>
      </c>
      <c r="E43" s="9">
        <f t="shared" si="8"/>
        <v>298</v>
      </c>
      <c r="F43" s="9">
        <f>SUM(G43:K43)</f>
        <v>148</v>
      </c>
      <c r="G43" s="9">
        <v>43</v>
      </c>
      <c r="H43" s="9">
        <v>7</v>
      </c>
      <c r="I43" s="9">
        <v>62</v>
      </c>
      <c r="J43" s="9">
        <v>23</v>
      </c>
      <c r="K43" s="9">
        <v>13</v>
      </c>
      <c r="L43" s="9">
        <f>SUM(M43:Q43)</f>
        <v>150</v>
      </c>
      <c r="M43" s="9">
        <v>51</v>
      </c>
      <c r="N43" s="9">
        <v>3</v>
      </c>
      <c r="O43" s="9">
        <v>28</v>
      </c>
      <c r="P43" s="9">
        <v>21</v>
      </c>
      <c r="Q43" s="9">
        <v>47</v>
      </c>
      <c r="R43" s="9">
        <v>144</v>
      </c>
      <c r="S43" s="9">
        <v>97</v>
      </c>
      <c r="T43" s="9" t="s">
        <v>85</v>
      </c>
      <c r="U43" s="9">
        <v>26</v>
      </c>
      <c r="V43" s="9">
        <v>23</v>
      </c>
    </row>
    <row r="44" spans="2:22" s="2" customFormat="1" ht="12" customHeight="1">
      <c r="B44" s="6"/>
      <c r="C44" s="17"/>
      <c r="D44" s="5" t="s">
        <v>28</v>
      </c>
      <c r="E44" s="9">
        <f t="shared" si="8"/>
        <v>3569</v>
      </c>
      <c r="F44" s="9">
        <f>SUM(G44:K44)</f>
        <v>1817</v>
      </c>
      <c r="G44" s="9">
        <v>619</v>
      </c>
      <c r="H44" s="9">
        <v>170</v>
      </c>
      <c r="I44" s="9">
        <v>772</v>
      </c>
      <c r="J44" s="9">
        <v>121</v>
      </c>
      <c r="K44" s="9">
        <v>135</v>
      </c>
      <c r="L44" s="9">
        <f>SUM(M44:Q44)</f>
        <v>1752</v>
      </c>
      <c r="M44" s="9">
        <v>930</v>
      </c>
      <c r="N44" s="9">
        <v>68</v>
      </c>
      <c r="O44" s="9">
        <v>316</v>
      </c>
      <c r="P44" s="9">
        <v>131</v>
      </c>
      <c r="Q44" s="9">
        <v>307</v>
      </c>
      <c r="R44" s="9">
        <v>1578</v>
      </c>
      <c r="S44" s="9">
        <v>1034</v>
      </c>
      <c r="T44" s="9">
        <v>3</v>
      </c>
      <c r="U44" s="9">
        <v>334</v>
      </c>
      <c r="V44" s="9">
        <v>215</v>
      </c>
    </row>
    <row r="45" spans="2:22" s="2" customFormat="1" ht="12" customHeight="1">
      <c r="B45" s="6"/>
      <c r="C45" s="17"/>
      <c r="D45" s="5" t="s">
        <v>98</v>
      </c>
      <c r="E45" s="9">
        <f t="shared" si="8"/>
        <v>4079</v>
      </c>
      <c r="F45" s="9">
        <f>SUM(G45:K45)</f>
        <v>2024</v>
      </c>
      <c r="G45" s="9">
        <v>615</v>
      </c>
      <c r="H45" s="9">
        <v>120</v>
      </c>
      <c r="I45" s="9">
        <v>849</v>
      </c>
      <c r="J45" s="9">
        <v>244</v>
      </c>
      <c r="K45" s="9">
        <v>196</v>
      </c>
      <c r="L45" s="9">
        <f>SUM(M45:Q45)</f>
        <v>2055</v>
      </c>
      <c r="M45" s="9">
        <v>1059</v>
      </c>
      <c r="N45" s="9">
        <v>36</v>
      </c>
      <c r="O45" s="9">
        <v>314</v>
      </c>
      <c r="P45" s="9">
        <v>240</v>
      </c>
      <c r="Q45" s="9">
        <v>406</v>
      </c>
      <c r="R45" s="9">
        <v>1803</v>
      </c>
      <c r="S45" s="9">
        <v>1356</v>
      </c>
      <c r="T45" s="9">
        <v>8</v>
      </c>
      <c r="U45" s="9">
        <v>221</v>
      </c>
      <c r="V45" s="9">
        <v>219</v>
      </c>
    </row>
    <row r="46" spans="2:22" s="18" customFormat="1" ht="12" customHeight="1">
      <c r="B46" s="13"/>
      <c r="C46" s="62" t="s">
        <v>29</v>
      </c>
      <c r="D46" s="48"/>
      <c r="E46" s="10">
        <f t="shared" si="8"/>
        <v>10883</v>
      </c>
      <c r="F46" s="10">
        <f>SUM(F47:F52)</f>
        <v>5358</v>
      </c>
      <c r="G46" s="10">
        <f aca="true" t="shared" si="11" ref="G46:V46">SUM(G47:G52)</f>
        <v>1702</v>
      </c>
      <c r="H46" s="10">
        <f t="shared" si="11"/>
        <v>468</v>
      </c>
      <c r="I46" s="10">
        <f t="shared" si="11"/>
        <v>2053</v>
      </c>
      <c r="J46" s="10">
        <f t="shared" si="11"/>
        <v>630</v>
      </c>
      <c r="K46" s="10">
        <f t="shared" si="11"/>
        <v>505</v>
      </c>
      <c r="L46" s="10">
        <f t="shared" si="11"/>
        <v>5525</v>
      </c>
      <c r="M46" s="10">
        <f t="shared" si="11"/>
        <v>2827</v>
      </c>
      <c r="N46" s="10">
        <f t="shared" si="11"/>
        <v>168</v>
      </c>
      <c r="O46" s="10">
        <f t="shared" si="11"/>
        <v>752</v>
      </c>
      <c r="P46" s="10">
        <f t="shared" si="11"/>
        <v>598</v>
      </c>
      <c r="Q46" s="10">
        <f t="shared" si="11"/>
        <v>1180</v>
      </c>
      <c r="R46" s="10">
        <f t="shared" si="11"/>
        <v>4669</v>
      </c>
      <c r="S46" s="10">
        <f t="shared" si="11"/>
        <v>2991</v>
      </c>
      <c r="T46" s="10">
        <f t="shared" si="11"/>
        <v>15</v>
      </c>
      <c r="U46" s="10">
        <f t="shared" si="11"/>
        <v>1068</v>
      </c>
      <c r="V46" s="10">
        <f t="shared" si="11"/>
        <v>628</v>
      </c>
    </row>
    <row r="47" spans="2:22" s="2" customFormat="1" ht="12" customHeight="1">
      <c r="B47" s="6"/>
      <c r="C47" s="17"/>
      <c r="D47" s="5" t="s">
        <v>30</v>
      </c>
      <c r="E47" s="9">
        <f aca="true" t="shared" si="12" ref="E47:E52">SUM(F47,L47)</f>
        <v>393</v>
      </c>
      <c r="F47" s="9">
        <f aca="true" t="shared" si="13" ref="F47:F52">SUM(G47:K47)</f>
        <v>190</v>
      </c>
      <c r="G47" s="9">
        <v>38</v>
      </c>
      <c r="H47" s="9">
        <v>17</v>
      </c>
      <c r="I47" s="9">
        <v>83</v>
      </c>
      <c r="J47" s="9">
        <v>39</v>
      </c>
      <c r="K47" s="9">
        <v>13</v>
      </c>
      <c r="L47" s="9">
        <f aca="true" t="shared" si="14" ref="L47:L52">SUM(M47:Q47)</f>
        <v>203</v>
      </c>
      <c r="M47" s="9">
        <v>81</v>
      </c>
      <c r="N47" s="9">
        <v>1</v>
      </c>
      <c r="O47" s="9">
        <v>26</v>
      </c>
      <c r="P47" s="9">
        <v>34</v>
      </c>
      <c r="Q47" s="9">
        <v>61</v>
      </c>
      <c r="R47" s="9">
        <v>200</v>
      </c>
      <c r="S47" s="9">
        <v>140</v>
      </c>
      <c r="T47" s="9" t="s">
        <v>85</v>
      </c>
      <c r="U47" s="9">
        <v>17</v>
      </c>
      <c r="V47" s="9">
        <v>49</v>
      </c>
    </row>
    <row r="48" spans="2:22" s="2" customFormat="1" ht="12" customHeight="1">
      <c r="B48" s="6"/>
      <c r="C48" s="17"/>
      <c r="D48" s="5" t="s">
        <v>31</v>
      </c>
      <c r="E48" s="9">
        <f t="shared" si="12"/>
        <v>1402</v>
      </c>
      <c r="F48" s="9">
        <f t="shared" si="13"/>
        <v>696</v>
      </c>
      <c r="G48" s="9">
        <v>182</v>
      </c>
      <c r="H48" s="9">
        <v>49</v>
      </c>
      <c r="I48" s="9">
        <v>326</v>
      </c>
      <c r="J48" s="9">
        <v>63</v>
      </c>
      <c r="K48" s="9">
        <v>76</v>
      </c>
      <c r="L48" s="9">
        <f t="shared" si="14"/>
        <v>706</v>
      </c>
      <c r="M48" s="9">
        <v>331</v>
      </c>
      <c r="N48" s="9">
        <v>8</v>
      </c>
      <c r="O48" s="9">
        <v>141</v>
      </c>
      <c r="P48" s="9">
        <v>57</v>
      </c>
      <c r="Q48" s="9">
        <v>169</v>
      </c>
      <c r="R48" s="9">
        <v>644</v>
      </c>
      <c r="S48" s="9">
        <v>435</v>
      </c>
      <c r="T48" s="9">
        <v>2</v>
      </c>
      <c r="U48" s="9">
        <v>104</v>
      </c>
      <c r="V48" s="9">
        <v>110</v>
      </c>
    </row>
    <row r="49" spans="2:22" s="2" customFormat="1" ht="12" customHeight="1">
      <c r="B49" s="6"/>
      <c r="C49" s="17"/>
      <c r="D49" s="5" t="s">
        <v>32</v>
      </c>
      <c r="E49" s="9">
        <f t="shared" si="12"/>
        <v>6802</v>
      </c>
      <c r="F49" s="9">
        <f t="shared" si="13"/>
        <v>3343</v>
      </c>
      <c r="G49" s="9">
        <v>1157</v>
      </c>
      <c r="H49" s="9">
        <v>284</v>
      </c>
      <c r="I49" s="9">
        <v>1192</v>
      </c>
      <c r="J49" s="9">
        <v>410</v>
      </c>
      <c r="K49" s="9">
        <v>300</v>
      </c>
      <c r="L49" s="9">
        <f t="shared" si="14"/>
        <v>3459</v>
      </c>
      <c r="M49" s="9">
        <v>1812</v>
      </c>
      <c r="N49" s="9">
        <v>119</v>
      </c>
      <c r="O49" s="9">
        <v>434</v>
      </c>
      <c r="P49" s="9">
        <v>426</v>
      </c>
      <c r="Q49" s="9">
        <v>668</v>
      </c>
      <c r="R49" s="9">
        <v>2865</v>
      </c>
      <c r="S49" s="9">
        <v>1943</v>
      </c>
      <c r="T49" s="9">
        <v>1</v>
      </c>
      <c r="U49" s="9">
        <v>573</v>
      </c>
      <c r="V49" s="9">
        <v>353</v>
      </c>
    </row>
    <row r="50" spans="2:22" s="2" customFormat="1" ht="12" customHeight="1">
      <c r="B50" s="6"/>
      <c r="C50" s="17"/>
      <c r="D50" s="5" t="s">
        <v>33</v>
      </c>
      <c r="E50" s="9">
        <f t="shared" si="12"/>
        <v>981</v>
      </c>
      <c r="F50" s="9">
        <f t="shared" si="13"/>
        <v>491</v>
      </c>
      <c r="G50" s="11">
        <v>135</v>
      </c>
      <c r="H50" s="9">
        <v>49</v>
      </c>
      <c r="I50" s="11">
        <v>201</v>
      </c>
      <c r="J50" s="9">
        <v>53</v>
      </c>
      <c r="K50" s="9">
        <v>53</v>
      </c>
      <c r="L50" s="9">
        <f t="shared" si="14"/>
        <v>490</v>
      </c>
      <c r="M50" s="11">
        <v>249</v>
      </c>
      <c r="N50" s="9">
        <v>23</v>
      </c>
      <c r="O50" s="11">
        <v>67</v>
      </c>
      <c r="P50" s="9">
        <v>36</v>
      </c>
      <c r="Q50" s="11">
        <v>115</v>
      </c>
      <c r="R50" s="9">
        <v>429</v>
      </c>
      <c r="S50" s="9">
        <v>248</v>
      </c>
      <c r="T50" s="9">
        <v>3</v>
      </c>
      <c r="U50" s="9">
        <v>140</v>
      </c>
      <c r="V50" s="9">
        <v>45</v>
      </c>
    </row>
    <row r="51" spans="2:22" s="2" customFormat="1" ht="12" customHeight="1">
      <c r="B51" s="6"/>
      <c r="C51" s="17"/>
      <c r="D51" s="5" t="s">
        <v>34</v>
      </c>
      <c r="E51" s="9">
        <f t="shared" si="12"/>
        <v>490</v>
      </c>
      <c r="F51" s="9">
        <f t="shared" si="13"/>
        <v>234</v>
      </c>
      <c r="G51" s="9">
        <v>72</v>
      </c>
      <c r="H51" s="9">
        <v>14</v>
      </c>
      <c r="I51" s="9">
        <v>112</v>
      </c>
      <c r="J51" s="9">
        <v>13</v>
      </c>
      <c r="K51" s="9">
        <v>23</v>
      </c>
      <c r="L51" s="9">
        <f t="shared" si="14"/>
        <v>256</v>
      </c>
      <c r="M51" s="9">
        <v>136</v>
      </c>
      <c r="N51" s="9">
        <v>7</v>
      </c>
      <c r="O51" s="9">
        <v>33</v>
      </c>
      <c r="P51" s="9">
        <v>16</v>
      </c>
      <c r="Q51" s="9">
        <v>64</v>
      </c>
      <c r="R51" s="9">
        <v>195</v>
      </c>
      <c r="S51" s="9">
        <v>106</v>
      </c>
      <c r="T51" s="9">
        <v>8</v>
      </c>
      <c r="U51" s="9">
        <v>55</v>
      </c>
      <c r="V51" s="9">
        <v>28</v>
      </c>
    </row>
    <row r="52" spans="2:22" s="2" customFormat="1" ht="12" customHeight="1">
      <c r="B52" s="6"/>
      <c r="C52" s="17"/>
      <c r="D52" s="5" t="s">
        <v>35</v>
      </c>
      <c r="E52" s="9">
        <f t="shared" si="12"/>
        <v>815</v>
      </c>
      <c r="F52" s="9">
        <f t="shared" si="13"/>
        <v>404</v>
      </c>
      <c r="G52" s="9">
        <v>118</v>
      </c>
      <c r="H52" s="9">
        <v>55</v>
      </c>
      <c r="I52" s="9">
        <v>139</v>
      </c>
      <c r="J52" s="9">
        <v>52</v>
      </c>
      <c r="K52" s="9">
        <v>40</v>
      </c>
      <c r="L52" s="9">
        <f t="shared" si="14"/>
        <v>411</v>
      </c>
      <c r="M52" s="9">
        <v>218</v>
      </c>
      <c r="N52" s="9">
        <v>10</v>
      </c>
      <c r="O52" s="9">
        <v>51</v>
      </c>
      <c r="P52" s="9">
        <v>29</v>
      </c>
      <c r="Q52" s="9">
        <v>103</v>
      </c>
      <c r="R52" s="9">
        <v>336</v>
      </c>
      <c r="S52" s="9">
        <v>119</v>
      </c>
      <c r="T52" s="9">
        <v>1</v>
      </c>
      <c r="U52" s="9">
        <v>179</v>
      </c>
      <c r="V52" s="9">
        <v>43</v>
      </c>
    </row>
    <row r="53" spans="2:22" s="2" customFormat="1" ht="12" customHeight="1">
      <c r="B53" s="6"/>
      <c r="C53" s="62" t="s">
        <v>36</v>
      </c>
      <c r="D53" s="48"/>
      <c r="E53" s="10">
        <f>SUM(F53,L53)</f>
        <v>14330</v>
      </c>
      <c r="F53" s="10">
        <f>SUM(F54:F57)</f>
        <v>7053</v>
      </c>
      <c r="G53" s="10">
        <f aca="true" t="shared" si="15" ref="G53:V53">SUM(G54:G57)</f>
        <v>2368</v>
      </c>
      <c r="H53" s="10">
        <f t="shared" si="15"/>
        <v>797</v>
      </c>
      <c r="I53" s="10">
        <f t="shared" si="15"/>
        <v>2342</v>
      </c>
      <c r="J53" s="10">
        <f t="shared" si="15"/>
        <v>853</v>
      </c>
      <c r="K53" s="10">
        <f t="shared" si="15"/>
        <v>693</v>
      </c>
      <c r="L53" s="10">
        <f t="shared" si="15"/>
        <v>7277</v>
      </c>
      <c r="M53" s="10">
        <f t="shared" si="15"/>
        <v>3507</v>
      </c>
      <c r="N53" s="10">
        <f t="shared" si="15"/>
        <v>256</v>
      </c>
      <c r="O53" s="10">
        <f t="shared" si="15"/>
        <v>907</v>
      </c>
      <c r="P53" s="10">
        <f t="shared" si="15"/>
        <v>878</v>
      </c>
      <c r="Q53" s="10">
        <f t="shared" si="15"/>
        <v>1729</v>
      </c>
      <c r="R53" s="10">
        <f t="shared" si="15"/>
        <v>6033</v>
      </c>
      <c r="S53" s="10">
        <f t="shared" si="15"/>
        <v>3551</v>
      </c>
      <c r="T53" s="10">
        <f t="shared" si="15"/>
        <v>19</v>
      </c>
      <c r="U53" s="10">
        <f t="shared" si="15"/>
        <v>1695</v>
      </c>
      <c r="V53" s="10">
        <f t="shared" si="15"/>
        <v>781</v>
      </c>
    </row>
    <row r="54" spans="2:22" s="2" customFormat="1" ht="12" customHeight="1">
      <c r="B54" s="6"/>
      <c r="C54" s="17"/>
      <c r="D54" s="5" t="s">
        <v>37</v>
      </c>
      <c r="E54" s="9">
        <f aca="true" t="shared" si="16" ref="E54:E59">SUM(F54,L54)</f>
        <v>2775</v>
      </c>
      <c r="F54" s="9">
        <f aca="true" t="shared" si="17" ref="F54:F59">SUM(G54:K54)</f>
        <v>1377</v>
      </c>
      <c r="G54" s="9">
        <v>456</v>
      </c>
      <c r="H54" s="9">
        <v>199</v>
      </c>
      <c r="I54" s="9">
        <v>462</v>
      </c>
      <c r="J54" s="9">
        <v>143</v>
      </c>
      <c r="K54" s="9">
        <v>117</v>
      </c>
      <c r="L54" s="9">
        <f aca="true" t="shared" si="18" ref="L54:L59">SUM(M54:Q54)</f>
        <v>1398</v>
      </c>
      <c r="M54" s="9">
        <v>688</v>
      </c>
      <c r="N54" s="9">
        <v>62</v>
      </c>
      <c r="O54" s="9">
        <v>186</v>
      </c>
      <c r="P54" s="9">
        <v>147</v>
      </c>
      <c r="Q54" s="9">
        <v>315</v>
      </c>
      <c r="R54" s="9">
        <v>1199</v>
      </c>
      <c r="S54" s="9">
        <v>689</v>
      </c>
      <c r="T54" s="9">
        <v>1</v>
      </c>
      <c r="U54" s="9">
        <v>343</v>
      </c>
      <c r="V54" s="9">
        <v>169</v>
      </c>
    </row>
    <row r="55" spans="2:22" s="2" customFormat="1" ht="12" customHeight="1">
      <c r="B55" s="6"/>
      <c r="C55" s="17"/>
      <c r="D55" s="5" t="s">
        <v>38</v>
      </c>
      <c r="E55" s="9">
        <f t="shared" si="16"/>
        <v>4477</v>
      </c>
      <c r="F55" s="9">
        <f t="shared" si="17"/>
        <v>2244</v>
      </c>
      <c r="G55" s="9">
        <v>652</v>
      </c>
      <c r="H55" s="9">
        <v>252</v>
      </c>
      <c r="I55" s="9">
        <v>905</v>
      </c>
      <c r="J55" s="9">
        <v>213</v>
      </c>
      <c r="K55" s="9">
        <v>222</v>
      </c>
      <c r="L55" s="9">
        <f t="shared" si="18"/>
        <v>2233</v>
      </c>
      <c r="M55" s="9">
        <v>1083</v>
      </c>
      <c r="N55" s="9">
        <v>86</v>
      </c>
      <c r="O55" s="9">
        <v>328</v>
      </c>
      <c r="P55" s="9">
        <v>235</v>
      </c>
      <c r="Q55" s="9">
        <v>501</v>
      </c>
      <c r="R55" s="9">
        <v>2019</v>
      </c>
      <c r="S55" s="9">
        <v>1188</v>
      </c>
      <c r="T55" s="9">
        <v>8</v>
      </c>
      <c r="U55" s="9">
        <v>605</v>
      </c>
      <c r="V55" s="9">
        <v>220</v>
      </c>
    </row>
    <row r="56" spans="2:22" s="2" customFormat="1" ht="12" customHeight="1">
      <c r="B56" s="6"/>
      <c r="C56" s="17"/>
      <c r="D56" s="5" t="s">
        <v>39</v>
      </c>
      <c r="E56" s="9">
        <f t="shared" si="16"/>
        <v>1669</v>
      </c>
      <c r="F56" s="9">
        <f t="shared" si="17"/>
        <v>807</v>
      </c>
      <c r="G56" s="9">
        <v>181</v>
      </c>
      <c r="H56" s="9">
        <v>129</v>
      </c>
      <c r="I56" s="9">
        <v>255</v>
      </c>
      <c r="J56" s="9">
        <v>135</v>
      </c>
      <c r="K56" s="9">
        <v>107</v>
      </c>
      <c r="L56" s="9">
        <f t="shared" si="18"/>
        <v>862</v>
      </c>
      <c r="M56" s="9">
        <v>303</v>
      </c>
      <c r="N56" s="9">
        <v>23</v>
      </c>
      <c r="O56" s="9">
        <v>108</v>
      </c>
      <c r="P56" s="9">
        <v>124</v>
      </c>
      <c r="Q56" s="9">
        <v>304</v>
      </c>
      <c r="R56" s="9">
        <v>774</v>
      </c>
      <c r="S56" s="9">
        <v>396</v>
      </c>
      <c r="T56" s="9">
        <v>6</v>
      </c>
      <c r="U56" s="9">
        <v>290</v>
      </c>
      <c r="V56" s="9">
        <v>87</v>
      </c>
    </row>
    <row r="57" spans="2:22" s="2" customFormat="1" ht="12" customHeight="1">
      <c r="B57" s="6"/>
      <c r="C57" s="17"/>
      <c r="D57" s="5" t="s">
        <v>40</v>
      </c>
      <c r="E57" s="9">
        <f t="shared" si="16"/>
        <v>5409</v>
      </c>
      <c r="F57" s="9">
        <f t="shared" si="17"/>
        <v>2625</v>
      </c>
      <c r="G57" s="9">
        <v>1079</v>
      </c>
      <c r="H57" s="9">
        <v>217</v>
      </c>
      <c r="I57" s="9">
        <v>720</v>
      </c>
      <c r="J57" s="9">
        <v>362</v>
      </c>
      <c r="K57" s="9">
        <v>247</v>
      </c>
      <c r="L57" s="9">
        <f t="shared" si="18"/>
        <v>2784</v>
      </c>
      <c r="M57" s="9">
        <v>1433</v>
      </c>
      <c r="N57" s="9">
        <v>85</v>
      </c>
      <c r="O57" s="9">
        <v>285</v>
      </c>
      <c r="P57" s="9">
        <v>372</v>
      </c>
      <c r="Q57" s="9">
        <v>609</v>
      </c>
      <c r="R57" s="9">
        <v>2041</v>
      </c>
      <c r="S57" s="9">
        <v>1278</v>
      </c>
      <c r="T57" s="9">
        <v>4</v>
      </c>
      <c r="U57" s="9">
        <v>457</v>
      </c>
      <c r="V57" s="9">
        <v>305</v>
      </c>
    </row>
    <row r="58" spans="2:22" s="2" customFormat="1" ht="12" customHeight="1">
      <c r="B58" s="6"/>
      <c r="C58" s="62" t="s">
        <v>41</v>
      </c>
      <c r="D58" s="48"/>
      <c r="E58" s="10">
        <f>SUM(F58,L58)</f>
        <v>6413</v>
      </c>
      <c r="F58" s="10">
        <f t="shared" si="17"/>
        <v>3114</v>
      </c>
      <c r="G58" s="10">
        <v>945</v>
      </c>
      <c r="H58" s="10">
        <v>195</v>
      </c>
      <c r="I58" s="10">
        <v>1427</v>
      </c>
      <c r="J58" s="10">
        <v>248</v>
      </c>
      <c r="K58" s="10">
        <v>299</v>
      </c>
      <c r="L58" s="10">
        <f t="shared" si="18"/>
        <v>3299</v>
      </c>
      <c r="M58" s="10">
        <v>1720</v>
      </c>
      <c r="N58" s="10">
        <v>57</v>
      </c>
      <c r="O58" s="10">
        <v>485</v>
      </c>
      <c r="P58" s="10">
        <v>335</v>
      </c>
      <c r="Q58" s="10">
        <v>702</v>
      </c>
      <c r="R58" s="10">
        <v>2747</v>
      </c>
      <c r="S58" s="10">
        <v>1980</v>
      </c>
      <c r="T58" s="10">
        <v>7</v>
      </c>
      <c r="U58" s="10">
        <v>484</v>
      </c>
      <c r="V58" s="10">
        <v>279</v>
      </c>
    </row>
    <row r="59" spans="2:22" s="2" customFormat="1" ht="12" customHeight="1">
      <c r="B59" s="6"/>
      <c r="C59" s="17"/>
      <c r="D59" s="5" t="s">
        <v>42</v>
      </c>
      <c r="E59" s="9">
        <f t="shared" si="16"/>
        <v>6413</v>
      </c>
      <c r="F59" s="9">
        <f t="shared" si="17"/>
        <v>3114</v>
      </c>
      <c r="G59" s="9">
        <v>945</v>
      </c>
      <c r="H59" s="9">
        <v>195</v>
      </c>
      <c r="I59" s="9">
        <v>1427</v>
      </c>
      <c r="J59" s="9">
        <v>248</v>
      </c>
      <c r="K59" s="9">
        <v>299</v>
      </c>
      <c r="L59" s="9">
        <f t="shared" si="18"/>
        <v>3299</v>
      </c>
      <c r="M59" s="9">
        <v>1720</v>
      </c>
      <c r="N59" s="9">
        <v>57</v>
      </c>
      <c r="O59" s="9">
        <v>485</v>
      </c>
      <c r="P59" s="9">
        <v>335</v>
      </c>
      <c r="Q59" s="9">
        <v>702</v>
      </c>
      <c r="R59" s="9">
        <v>2747</v>
      </c>
      <c r="S59" s="9">
        <v>1980</v>
      </c>
      <c r="T59" s="9">
        <v>7</v>
      </c>
      <c r="U59" s="9">
        <v>484</v>
      </c>
      <c r="V59" s="9">
        <v>279</v>
      </c>
    </row>
    <row r="60" spans="2:22" s="2" customFormat="1" ht="12" customHeight="1">
      <c r="B60" s="6"/>
      <c r="C60" s="62" t="s">
        <v>43</v>
      </c>
      <c r="D60" s="48"/>
      <c r="E60" s="10">
        <f>SUM(F60,L60)</f>
        <v>25061</v>
      </c>
      <c r="F60" s="10">
        <f>SUM(F61:F68)</f>
        <v>12308</v>
      </c>
      <c r="G60" s="10">
        <f aca="true" t="shared" si="19" ref="G60:V60">SUM(G61:G68)</f>
        <v>3995</v>
      </c>
      <c r="H60" s="10">
        <f t="shared" si="19"/>
        <v>1345</v>
      </c>
      <c r="I60" s="10">
        <f t="shared" si="19"/>
        <v>4953</v>
      </c>
      <c r="J60" s="10">
        <f t="shared" si="19"/>
        <v>935</v>
      </c>
      <c r="K60" s="10">
        <f t="shared" si="19"/>
        <v>1080</v>
      </c>
      <c r="L60" s="10">
        <f t="shared" si="19"/>
        <v>12753</v>
      </c>
      <c r="M60" s="10">
        <f t="shared" si="19"/>
        <v>6879</v>
      </c>
      <c r="N60" s="10">
        <f t="shared" si="19"/>
        <v>530</v>
      </c>
      <c r="O60" s="10">
        <f t="shared" si="19"/>
        <v>2046</v>
      </c>
      <c r="P60" s="10">
        <f t="shared" si="19"/>
        <v>987</v>
      </c>
      <c r="Q60" s="10">
        <f t="shared" si="19"/>
        <v>2311</v>
      </c>
      <c r="R60" s="10">
        <f t="shared" si="19"/>
        <v>10796</v>
      </c>
      <c r="S60" s="10">
        <f t="shared" si="19"/>
        <v>6333</v>
      </c>
      <c r="T60" s="10">
        <f t="shared" si="19"/>
        <v>75</v>
      </c>
      <c r="U60" s="10">
        <f t="shared" si="19"/>
        <v>3123</v>
      </c>
      <c r="V60" s="10">
        <f t="shared" si="19"/>
        <v>1329</v>
      </c>
    </row>
    <row r="61" spans="2:22" s="2" customFormat="1" ht="12" customHeight="1">
      <c r="B61" s="6"/>
      <c r="C61" s="17"/>
      <c r="D61" s="5" t="s">
        <v>44</v>
      </c>
      <c r="E61" s="9">
        <f aca="true" t="shared" si="20" ref="E61:E68">SUM(F61,L61)</f>
        <v>6146</v>
      </c>
      <c r="F61" s="9">
        <f aca="true" t="shared" si="21" ref="F61:F68">SUM(G61:K61)</f>
        <v>3008</v>
      </c>
      <c r="G61" s="9">
        <v>793</v>
      </c>
      <c r="H61" s="9">
        <v>321</v>
      </c>
      <c r="I61" s="9">
        <v>1468</v>
      </c>
      <c r="J61" s="9">
        <v>187</v>
      </c>
      <c r="K61" s="9">
        <v>239</v>
      </c>
      <c r="L61" s="9">
        <f aca="true" t="shared" si="22" ref="L61:L68">SUM(M61:Q61)</f>
        <v>3138</v>
      </c>
      <c r="M61" s="9">
        <v>1670</v>
      </c>
      <c r="N61" s="9">
        <v>145</v>
      </c>
      <c r="O61" s="9">
        <v>550</v>
      </c>
      <c r="P61" s="9">
        <v>226</v>
      </c>
      <c r="Q61" s="9">
        <v>547</v>
      </c>
      <c r="R61" s="9">
        <v>2897</v>
      </c>
      <c r="S61" s="9">
        <v>1763</v>
      </c>
      <c r="T61" s="9">
        <v>17</v>
      </c>
      <c r="U61" s="9">
        <v>778</v>
      </c>
      <c r="V61" s="9">
        <v>358</v>
      </c>
    </row>
    <row r="62" spans="2:22" s="2" customFormat="1" ht="12" customHeight="1">
      <c r="B62" s="6"/>
      <c r="C62" s="17"/>
      <c r="D62" s="5" t="s">
        <v>18</v>
      </c>
      <c r="E62" s="9">
        <f t="shared" si="20"/>
        <v>1502</v>
      </c>
      <c r="F62" s="9">
        <f t="shared" si="21"/>
        <v>746</v>
      </c>
      <c r="G62" s="9">
        <v>160</v>
      </c>
      <c r="H62" s="9">
        <v>81</v>
      </c>
      <c r="I62" s="9">
        <v>400</v>
      </c>
      <c r="J62" s="9">
        <v>62</v>
      </c>
      <c r="K62" s="9">
        <v>43</v>
      </c>
      <c r="L62" s="9">
        <f t="shared" si="22"/>
        <v>756</v>
      </c>
      <c r="M62" s="9">
        <v>370</v>
      </c>
      <c r="N62" s="9">
        <v>48</v>
      </c>
      <c r="O62" s="9">
        <v>157</v>
      </c>
      <c r="P62" s="9">
        <v>64</v>
      </c>
      <c r="Q62" s="9">
        <v>117</v>
      </c>
      <c r="R62" s="9">
        <v>812</v>
      </c>
      <c r="S62" s="9">
        <v>482</v>
      </c>
      <c r="T62" s="9">
        <v>2</v>
      </c>
      <c r="U62" s="9">
        <v>238</v>
      </c>
      <c r="V62" s="9">
        <v>94</v>
      </c>
    </row>
    <row r="63" spans="2:22" s="2" customFormat="1" ht="12" customHeight="1">
      <c r="B63" s="6"/>
      <c r="C63" s="17"/>
      <c r="D63" s="5" t="s">
        <v>45</v>
      </c>
      <c r="E63" s="9">
        <f t="shared" si="20"/>
        <v>7236</v>
      </c>
      <c r="F63" s="9">
        <f t="shared" si="21"/>
        <v>3540</v>
      </c>
      <c r="G63" s="9">
        <v>1130</v>
      </c>
      <c r="H63" s="9">
        <v>490</v>
      </c>
      <c r="I63" s="9">
        <v>1252</v>
      </c>
      <c r="J63" s="9">
        <v>321</v>
      </c>
      <c r="K63" s="9">
        <v>347</v>
      </c>
      <c r="L63" s="9">
        <f t="shared" si="22"/>
        <v>3696</v>
      </c>
      <c r="M63" s="9">
        <v>2043</v>
      </c>
      <c r="N63" s="9">
        <v>104</v>
      </c>
      <c r="O63" s="9">
        <v>434</v>
      </c>
      <c r="P63" s="9">
        <v>388</v>
      </c>
      <c r="Q63" s="9">
        <v>727</v>
      </c>
      <c r="R63" s="9">
        <v>2989</v>
      </c>
      <c r="S63" s="9">
        <v>1768</v>
      </c>
      <c r="T63" s="9">
        <v>16</v>
      </c>
      <c r="U63" s="9">
        <v>878</v>
      </c>
      <c r="V63" s="9">
        <v>332</v>
      </c>
    </row>
    <row r="64" spans="2:22" s="2" customFormat="1" ht="12" customHeight="1">
      <c r="B64" s="6"/>
      <c r="C64" s="17"/>
      <c r="D64" s="5" t="s">
        <v>46</v>
      </c>
      <c r="E64" s="9">
        <f t="shared" si="20"/>
        <v>2337</v>
      </c>
      <c r="F64" s="9">
        <f t="shared" si="21"/>
        <v>1143</v>
      </c>
      <c r="G64" s="9">
        <v>420</v>
      </c>
      <c r="H64" s="9">
        <v>83</v>
      </c>
      <c r="I64" s="9">
        <v>568</v>
      </c>
      <c r="J64" s="9">
        <v>23</v>
      </c>
      <c r="K64" s="9">
        <v>49</v>
      </c>
      <c r="L64" s="9">
        <f t="shared" si="22"/>
        <v>1194</v>
      </c>
      <c r="M64" s="9">
        <v>707</v>
      </c>
      <c r="N64" s="9">
        <v>52</v>
      </c>
      <c r="O64" s="9">
        <v>290</v>
      </c>
      <c r="P64" s="9">
        <v>28</v>
      </c>
      <c r="Q64" s="9">
        <v>117</v>
      </c>
      <c r="R64" s="9">
        <v>1044</v>
      </c>
      <c r="S64" s="9">
        <v>629</v>
      </c>
      <c r="T64" s="9">
        <v>8</v>
      </c>
      <c r="U64" s="9">
        <v>232</v>
      </c>
      <c r="V64" s="9">
        <v>190</v>
      </c>
    </row>
    <row r="65" spans="2:22" s="2" customFormat="1" ht="12" customHeight="1">
      <c r="B65" s="6"/>
      <c r="C65" s="17"/>
      <c r="D65" s="5" t="s">
        <v>47</v>
      </c>
      <c r="E65" s="9">
        <f t="shared" si="20"/>
        <v>4098</v>
      </c>
      <c r="F65" s="9">
        <f t="shared" si="21"/>
        <v>2022</v>
      </c>
      <c r="G65" s="9">
        <v>1001</v>
      </c>
      <c r="H65" s="9">
        <v>179</v>
      </c>
      <c r="I65" s="9">
        <v>444</v>
      </c>
      <c r="J65" s="9">
        <v>176</v>
      </c>
      <c r="K65" s="9">
        <v>222</v>
      </c>
      <c r="L65" s="9">
        <f t="shared" si="22"/>
        <v>2076</v>
      </c>
      <c r="M65" s="9">
        <v>1139</v>
      </c>
      <c r="N65" s="9">
        <v>76</v>
      </c>
      <c r="O65" s="9">
        <v>236</v>
      </c>
      <c r="P65" s="9">
        <v>132</v>
      </c>
      <c r="Q65" s="9">
        <v>493</v>
      </c>
      <c r="R65" s="9">
        <v>1243</v>
      </c>
      <c r="S65" s="9">
        <v>722</v>
      </c>
      <c r="T65" s="9">
        <v>19</v>
      </c>
      <c r="U65" s="9">
        <v>361</v>
      </c>
      <c r="V65" s="9">
        <v>149</v>
      </c>
    </row>
    <row r="66" spans="2:22" s="2" customFormat="1" ht="12" customHeight="1">
      <c r="B66" s="6"/>
      <c r="C66" s="17"/>
      <c r="D66" s="5" t="s">
        <v>48</v>
      </c>
      <c r="E66" s="9">
        <f t="shared" si="20"/>
        <v>162</v>
      </c>
      <c r="F66" s="9">
        <f t="shared" si="21"/>
        <v>78</v>
      </c>
      <c r="G66" s="9">
        <v>23</v>
      </c>
      <c r="H66" s="9">
        <v>4</v>
      </c>
      <c r="I66" s="9">
        <v>40</v>
      </c>
      <c r="J66" s="9">
        <v>7</v>
      </c>
      <c r="K66" s="9">
        <v>4</v>
      </c>
      <c r="L66" s="9">
        <f t="shared" si="22"/>
        <v>84</v>
      </c>
      <c r="M66" s="9">
        <v>34</v>
      </c>
      <c r="N66" s="9">
        <v>6</v>
      </c>
      <c r="O66" s="9">
        <v>27</v>
      </c>
      <c r="P66" s="9">
        <v>9</v>
      </c>
      <c r="Q66" s="9">
        <v>8</v>
      </c>
      <c r="R66" s="9">
        <v>93</v>
      </c>
      <c r="S66" s="9">
        <v>68</v>
      </c>
      <c r="T66" s="9" t="s">
        <v>85</v>
      </c>
      <c r="U66" s="9">
        <v>16</v>
      </c>
      <c r="V66" s="9">
        <v>9</v>
      </c>
    </row>
    <row r="67" spans="2:22" s="2" customFormat="1" ht="12" customHeight="1">
      <c r="B67" s="6"/>
      <c r="C67" s="17"/>
      <c r="D67" s="5" t="s">
        <v>49</v>
      </c>
      <c r="E67" s="9">
        <f t="shared" si="20"/>
        <v>1077</v>
      </c>
      <c r="F67" s="9">
        <f t="shared" si="21"/>
        <v>515</v>
      </c>
      <c r="G67" s="9">
        <v>103</v>
      </c>
      <c r="H67" s="9">
        <v>32</v>
      </c>
      <c r="I67" s="9">
        <v>275</v>
      </c>
      <c r="J67" s="9">
        <v>64</v>
      </c>
      <c r="K67" s="9">
        <v>41</v>
      </c>
      <c r="L67" s="9">
        <f t="shared" si="22"/>
        <v>562</v>
      </c>
      <c r="M67" s="9">
        <v>256</v>
      </c>
      <c r="N67" s="9">
        <v>29</v>
      </c>
      <c r="O67" s="9">
        <v>150</v>
      </c>
      <c r="P67" s="9">
        <v>46</v>
      </c>
      <c r="Q67" s="9">
        <v>81</v>
      </c>
      <c r="R67" s="9">
        <v>596</v>
      </c>
      <c r="S67" s="9">
        <v>300</v>
      </c>
      <c r="T67" s="9">
        <v>5</v>
      </c>
      <c r="U67" s="9">
        <v>231</v>
      </c>
      <c r="V67" s="9">
        <v>63</v>
      </c>
    </row>
    <row r="68" spans="2:22" s="2" customFormat="1" ht="12" customHeight="1">
      <c r="B68" s="6"/>
      <c r="C68" s="17"/>
      <c r="D68" s="5" t="s">
        <v>50</v>
      </c>
      <c r="E68" s="9">
        <f t="shared" si="20"/>
        <v>2503</v>
      </c>
      <c r="F68" s="9">
        <f t="shared" si="21"/>
        <v>1256</v>
      </c>
      <c r="G68" s="9">
        <v>365</v>
      </c>
      <c r="H68" s="9">
        <v>155</v>
      </c>
      <c r="I68" s="9">
        <v>506</v>
      </c>
      <c r="J68" s="9">
        <v>95</v>
      </c>
      <c r="K68" s="9">
        <v>135</v>
      </c>
      <c r="L68" s="9">
        <f t="shared" si="22"/>
        <v>1247</v>
      </c>
      <c r="M68" s="9">
        <v>660</v>
      </c>
      <c r="N68" s="9">
        <v>70</v>
      </c>
      <c r="O68" s="9">
        <v>202</v>
      </c>
      <c r="P68" s="9">
        <v>94</v>
      </c>
      <c r="Q68" s="9">
        <v>221</v>
      </c>
      <c r="R68" s="9">
        <v>1122</v>
      </c>
      <c r="S68" s="9">
        <v>601</v>
      </c>
      <c r="T68" s="9">
        <v>8</v>
      </c>
      <c r="U68" s="9">
        <v>389</v>
      </c>
      <c r="V68" s="9">
        <v>134</v>
      </c>
    </row>
    <row r="69" spans="2:22" s="2" customFormat="1" ht="12" customHeight="1">
      <c r="B69" s="6"/>
      <c r="C69" s="62" t="s">
        <v>51</v>
      </c>
      <c r="D69" s="48"/>
      <c r="E69" s="10">
        <f>SUM(F69,L69)</f>
        <v>21569</v>
      </c>
      <c r="F69" s="10">
        <f>SUM(F70:F77)</f>
        <v>10645</v>
      </c>
      <c r="G69" s="10">
        <f aca="true" t="shared" si="23" ref="G69:V69">SUM(G70:G77)</f>
        <v>3953</v>
      </c>
      <c r="H69" s="10">
        <f t="shared" si="23"/>
        <v>1209</v>
      </c>
      <c r="I69" s="10">
        <f t="shared" si="23"/>
        <v>3420</v>
      </c>
      <c r="J69" s="10">
        <f t="shared" si="23"/>
        <v>940</v>
      </c>
      <c r="K69" s="10">
        <f t="shared" si="23"/>
        <v>1123</v>
      </c>
      <c r="L69" s="10">
        <f t="shared" si="23"/>
        <v>10924</v>
      </c>
      <c r="M69" s="10">
        <f t="shared" si="23"/>
        <v>5624</v>
      </c>
      <c r="N69" s="10">
        <f t="shared" si="23"/>
        <v>618</v>
      </c>
      <c r="O69" s="10">
        <f t="shared" si="23"/>
        <v>1481</v>
      </c>
      <c r="P69" s="10">
        <f t="shared" si="23"/>
        <v>877</v>
      </c>
      <c r="Q69" s="10">
        <f t="shared" si="23"/>
        <v>2324</v>
      </c>
      <c r="R69" s="10">
        <f t="shared" si="23"/>
        <v>8545</v>
      </c>
      <c r="S69" s="10">
        <f t="shared" si="23"/>
        <v>4375</v>
      </c>
      <c r="T69" s="10">
        <f t="shared" si="23"/>
        <v>97</v>
      </c>
      <c r="U69" s="10">
        <f t="shared" si="23"/>
        <v>2983</v>
      </c>
      <c r="V69" s="10">
        <f t="shared" si="23"/>
        <v>1188</v>
      </c>
    </row>
    <row r="70" spans="2:22" s="2" customFormat="1" ht="12" customHeight="1">
      <c r="B70" s="6"/>
      <c r="C70" s="17"/>
      <c r="D70" s="5" t="s">
        <v>52</v>
      </c>
      <c r="E70" s="9">
        <f aca="true" t="shared" si="24" ref="E70:E77">SUM(F70,L70)</f>
        <v>1435</v>
      </c>
      <c r="F70" s="9">
        <f aca="true" t="shared" si="25" ref="F70:F77">SUM(G70:K70)</f>
        <v>726</v>
      </c>
      <c r="G70" s="9">
        <v>361</v>
      </c>
      <c r="H70" s="9">
        <v>23</v>
      </c>
      <c r="I70" s="9">
        <v>195</v>
      </c>
      <c r="J70" s="9">
        <v>66</v>
      </c>
      <c r="K70" s="9">
        <v>81</v>
      </c>
      <c r="L70" s="9">
        <f aca="true" t="shared" si="26" ref="L70:L77">SUM(M70:Q70)</f>
        <v>709</v>
      </c>
      <c r="M70" s="9">
        <v>425</v>
      </c>
      <c r="N70" s="9">
        <v>10</v>
      </c>
      <c r="O70" s="9">
        <v>81</v>
      </c>
      <c r="P70" s="9">
        <v>58</v>
      </c>
      <c r="Q70" s="9">
        <v>135</v>
      </c>
      <c r="R70" s="9">
        <v>433</v>
      </c>
      <c r="S70" s="9">
        <v>311</v>
      </c>
      <c r="T70" s="9">
        <v>2</v>
      </c>
      <c r="U70" s="9">
        <v>66</v>
      </c>
      <c r="V70" s="9">
        <v>56</v>
      </c>
    </row>
    <row r="71" spans="2:22" s="2" customFormat="1" ht="12" customHeight="1">
      <c r="B71" s="6"/>
      <c r="C71" s="17"/>
      <c r="D71" s="5" t="s">
        <v>53</v>
      </c>
      <c r="E71" s="9">
        <f t="shared" si="24"/>
        <v>2592</v>
      </c>
      <c r="F71" s="9">
        <f t="shared" si="25"/>
        <v>1284</v>
      </c>
      <c r="G71" s="9">
        <v>522</v>
      </c>
      <c r="H71" s="9">
        <v>95</v>
      </c>
      <c r="I71" s="9">
        <v>445</v>
      </c>
      <c r="J71" s="9">
        <v>87</v>
      </c>
      <c r="K71" s="9">
        <v>135</v>
      </c>
      <c r="L71" s="9">
        <f t="shared" si="26"/>
        <v>1308</v>
      </c>
      <c r="M71" s="9">
        <v>771</v>
      </c>
      <c r="N71" s="9">
        <v>33</v>
      </c>
      <c r="O71" s="9">
        <v>176</v>
      </c>
      <c r="P71" s="9">
        <v>78</v>
      </c>
      <c r="Q71" s="9">
        <v>250</v>
      </c>
      <c r="R71" s="9">
        <v>914</v>
      </c>
      <c r="S71" s="9">
        <v>439</v>
      </c>
      <c r="T71" s="9">
        <v>17</v>
      </c>
      <c r="U71" s="9">
        <v>334</v>
      </c>
      <c r="V71" s="9">
        <v>126</v>
      </c>
    </row>
    <row r="72" spans="2:22" s="2" customFormat="1" ht="12" customHeight="1">
      <c r="B72" s="6"/>
      <c r="C72" s="17"/>
      <c r="D72" s="5" t="s">
        <v>54</v>
      </c>
      <c r="E72" s="9">
        <f t="shared" si="24"/>
        <v>2407</v>
      </c>
      <c r="F72" s="9">
        <f t="shared" si="25"/>
        <v>1190</v>
      </c>
      <c r="G72" s="9">
        <v>195</v>
      </c>
      <c r="H72" s="9">
        <v>189</v>
      </c>
      <c r="I72" s="9">
        <v>503</v>
      </c>
      <c r="J72" s="9">
        <v>154</v>
      </c>
      <c r="K72" s="9">
        <v>149</v>
      </c>
      <c r="L72" s="9">
        <f t="shared" si="26"/>
        <v>1217</v>
      </c>
      <c r="M72" s="9">
        <v>418</v>
      </c>
      <c r="N72" s="9">
        <v>136</v>
      </c>
      <c r="O72" s="9">
        <v>241</v>
      </c>
      <c r="P72" s="9">
        <v>111</v>
      </c>
      <c r="Q72" s="9">
        <v>311</v>
      </c>
      <c r="R72" s="9">
        <v>1334</v>
      </c>
      <c r="S72" s="9">
        <v>499</v>
      </c>
      <c r="T72" s="9">
        <v>18</v>
      </c>
      <c r="U72" s="9">
        <v>588</v>
      </c>
      <c r="V72" s="9">
        <v>285</v>
      </c>
    </row>
    <row r="73" spans="2:22" s="2" customFormat="1" ht="12" customHeight="1">
      <c r="B73" s="6"/>
      <c r="C73" s="17"/>
      <c r="D73" s="5" t="s">
        <v>55</v>
      </c>
      <c r="E73" s="9">
        <f t="shared" si="24"/>
        <v>2328</v>
      </c>
      <c r="F73" s="9">
        <f t="shared" si="25"/>
        <v>1133</v>
      </c>
      <c r="G73" s="9">
        <v>399</v>
      </c>
      <c r="H73" s="9">
        <v>131</v>
      </c>
      <c r="I73" s="9">
        <v>395</v>
      </c>
      <c r="J73" s="9">
        <v>92</v>
      </c>
      <c r="K73" s="9">
        <v>116</v>
      </c>
      <c r="L73" s="9">
        <f t="shared" si="26"/>
        <v>1195</v>
      </c>
      <c r="M73" s="9">
        <v>646</v>
      </c>
      <c r="N73" s="9">
        <v>51</v>
      </c>
      <c r="O73" s="9">
        <v>154</v>
      </c>
      <c r="P73" s="9">
        <v>90</v>
      </c>
      <c r="Q73" s="9">
        <v>254</v>
      </c>
      <c r="R73" s="9">
        <v>913</v>
      </c>
      <c r="S73" s="9">
        <v>559</v>
      </c>
      <c r="T73" s="9">
        <v>4</v>
      </c>
      <c r="U73" s="9">
        <v>248</v>
      </c>
      <c r="V73" s="9">
        <v>111</v>
      </c>
    </row>
    <row r="74" spans="2:22" s="2" customFormat="1" ht="12" customHeight="1">
      <c r="B74" s="6"/>
      <c r="C74" s="17"/>
      <c r="D74" s="5" t="s">
        <v>56</v>
      </c>
      <c r="E74" s="9">
        <f t="shared" si="24"/>
        <v>4172</v>
      </c>
      <c r="F74" s="9">
        <f t="shared" si="25"/>
        <v>2068</v>
      </c>
      <c r="G74" s="9">
        <v>709</v>
      </c>
      <c r="H74" s="9">
        <v>289</v>
      </c>
      <c r="I74" s="9">
        <v>751</v>
      </c>
      <c r="J74" s="9">
        <v>135</v>
      </c>
      <c r="K74" s="9">
        <v>184</v>
      </c>
      <c r="L74" s="9">
        <f t="shared" si="26"/>
        <v>2104</v>
      </c>
      <c r="M74" s="9">
        <v>1139</v>
      </c>
      <c r="N74" s="9">
        <v>137</v>
      </c>
      <c r="O74" s="9">
        <v>296</v>
      </c>
      <c r="P74" s="9">
        <v>100</v>
      </c>
      <c r="Q74" s="9">
        <v>432</v>
      </c>
      <c r="R74" s="9">
        <v>1708</v>
      </c>
      <c r="S74" s="9">
        <v>963</v>
      </c>
      <c r="T74" s="9">
        <v>10</v>
      </c>
      <c r="U74" s="9">
        <v>591</v>
      </c>
      <c r="V74" s="9">
        <v>146</v>
      </c>
    </row>
    <row r="75" spans="2:22" s="2" customFormat="1" ht="12" customHeight="1">
      <c r="B75" s="6"/>
      <c r="C75" s="17"/>
      <c r="D75" s="5" t="s">
        <v>57</v>
      </c>
      <c r="E75" s="9">
        <f t="shared" si="24"/>
        <v>995</v>
      </c>
      <c r="F75" s="9">
        <f t="shared" si="25"/>
        <v>482</v>
      </c>
      <c r="G75" s="9">
        <v>61</v>
      </c>
      <c r="H75" s="9">
        <v>43</v>
      </c>
      <c r="I75" s="9">
        <v>282</v>
      </c>
      <c r="J75" s="9">
        <v>48</v>
      </c>
      <c r="K75" s="9">
        <v>48</v>
      </c>
      <c r="L75" s="9">
        <f t="shared" si="26"/>
        <v>513</v>
      </c>
      <c r="M75" s="9">
        <v>146</v>
      </c>
      <c r="N75" s="9">
        <v>30</v>
      </c>
      <c r="O75" s="9">
        <v>169</v>
      </c>
      <c r="P75" s="9">
        <v>63</v>
      </c>
      <c r="Q75" s="9">
        <v>105</v>
      </c>
      <c r="R75" s="9">
        <v>635</v>
      </c>
      <c r="S75" s="9">
        <v>260</v>
      </c>
      <c r="T75" s="9">
        <v>6</v>
      </c>
      <c r="U75" s="9">
        <v>213</v>
      </c>
      <c r="V75" s="9">
        <v>161</v>
      </c>
    </row>
    <row r="76" spans="2:22" s="2" customFormat="1" ht="12" customHeight="1">
      <c r="B76" s="6"/>
      <c r="C76" s="17"/>
      <c r="D76" s="5" t="s">
        <v>58</v>
      </c>
      <c r="E76" s="9">
        <f t="shared" si="24"/>
        <v>3482</v>
      </c>
      <c r="F76" s="9">
        <f t="shared" si="25"/>
        <v>1701</v>
      </c>
      <c r="G76" s="9">
        <v>387</v>
      </c>
      <c r="H76" s="9">
        <v>307</v>
      </c>
      <c r="I76" s="9">
        <v>700</v>
      </c>
      <c r="J76" s="9">
        <v>156</v>
      </c>
      <c r="K76" s="9">
        <v>151</v>
      </c>
      <c r="L76" s="9">
        <f t="shared" si="26"/>
        <v>1781</v>
      </c>
      <c r="M76" s="9">
        <v>724</v>
      </c>
      <c r="N76" s="9">
        <v>196</v>
      </c>
      <c r="O76" s="9">
        <v>306</v>
      </c>
      <c r="P76" s="9">
        <v>190</v>
      </c>
      <c r="Q76" s="9">
        <v>365</v>
      </c>
      <c r="R76" s="9">
        <v>1855</v>
      </c>
      <c r="S76" s="9">
        <v>865</v>
      </c>
      <c r="T76" s="9">
        <v>23</v>
      </c>
      <c r="U76" s="9">
        <v>742</v>
      </c>
      <c r="V76" s="9">
        <v>247</v>
      </c>
    </row>
    <row r="77" spans="2:22" s="2" customFormat="1" ht="12" customHeight="1">
      <c r="B77" s="6"/>
      <c r="C77" s="17"/>
      <c r="D77" s="5" t="s">
        <v>59</v>
      </c>
      <c r="E77" s="9">
        <f t="shared" si="24"/>
        <v>4158</v>
      </c>
      <c r="F77" s="9">
        <f t="shared" si="25"/>
        <v>2061</v>
      </c>
      <c r="G77" s="9">
        <v>1319</v>
      </c>
      <c r="H77" s="9">
        <v>132</v>
      </c>
      <c r="I77" s="9">
        <v>149</v>
      </c>
      <c r="J77" s="9">
        <v>202</v>
      </c>
      <c r="K77" s="9">
        <v>259</v>
      </c>
      <c r="L77" s="9">
        <f t="shared" si="26"/>
        <v>2097</v>
      </c>
      <c r="M77" s="9">
        <v>1355</v>
      </c>
      <c r="N77" s="9">
        <v>25</v>
      </c>
      <c r="O77" s="9">
        <v>58</v>
      </c>
      <c r="P77" s="9">
        <v>187</v>
      </c>
      <c r="Q77" s="9">
        <v>472</v>
      </c>
      <c r="R77" s="9">
        <v>753</v>
      </c>
      <c r="S77" s="9">
        <v>479</v>
      </c>
      <c r="T77" s="9">
        <v>17</v>
      </c>
      <c r="U77" s="9">
        <v>201</v>
      </c>
      <c r="V77" s="9">
        <v>56</v>
      </c>
    </row>
    <row r="78" spans="2:22" s="2" customFormat="1" ht="12" customHeight="1">
      <c r="B78" s="6"/>
      <c r="C78" s="62" t="s">
        <v>60</v>
      </c>
      <c r="D78" s="48"/>
      <c r="E78" s="10">
        <f aca="true" t="shared" si="27" ref="E78:E95">SUM(F78,L78)</f>
        <v>20504</v>
      </c>
      <c r="F78" s="10">
        <f>SUM(F79:F82)</f>
        <v>10061</v>
      </c>
      <c r="G78" s="10">
        <f aca="true" t="shared" si="28" ref="G78:V78">SUM(G79:G82)</f>
        <v>4017</v>
      </c>
      <c r="H78" s="10">
        <f t="shared" si="28"/>
        <v>504</v>
      </c>
      <c r="I78" s="10">
        <f t="shared" si="28"/>
        <v>2893</v>
      </c>
      <c r="J78" s="10">
        <f t="shared" si="28"/>
        <v>1603</v>
      </c>
      <c r="K78" s="10">
        <f t="shared" si="28"/>
        <v>1044</v>
      </c>
      <c r="L78" s="10">
        <f t="shared" si="28"/>
        <v>10443</v>
      </c>
      <c r="M78" s="10">
        <f t="shared" si="28"/>
        <v>5167</v>
      </c>
      <c r="N78" s="10">
        <f t="shared" si="28"/>
        <v>228</v>
      </c>
      <c r="O78" s="10">
        <f t="shared" si="28"/>
        <v>1248</v>
      </c>
      <c r="P78" s="10">
        <f t="shared" si="28"/>
        <v>1560</v>
      </c>
      <c r="Q78" s="10">
        <f t="shared" si="28"/>
        <v>2240</v>
      </c>
      <c r="R78" s="10">
        <f t="shared" si="28"/>
        <v>8036</v>
      </c>
      <c r="S78" s="10">
        <f t="shared" si="28"/>
        <v>5946</v>
      </c>
      <c r="T78" s="10">
        <f t="shared" si="28"/>
        <v>8</v>
      </c>
      <c r="U78" s="10">
        <f t="shared" si="28"/>
        <v>1167</v>
      </c>
      <c r="V78" s="10">
        <f t="shared" si="28"/>
        <v>947</v>
      </c>
    </row>
    <row r="79" spans="2:22" s="2" customFormat="1" ht="12" customHeight="1">
      <c r="B79" s="6"/>
      <c r="C79" s="17"/>
      <c r="D79" s="5" t="s">
        <v>104</v>
      </c>
      <c r="E79" s="9">
        <f t="shared" si="27"/>
        <v>4166</v>
      </c>
      <c r="F79" s="9">
        <f>SUM(G79:K79)</f>
        <v>2055</v>
      </c>
      <c r="G79" s="9">
        <v>972</v>
      </c>
      <c r="H79" s="9">
        <v>162</v>
      </c>
      <c r="I79" s="9">
        <v>397</v>
      </c>
      <c r="J79" s="9">
        <v>327</v>
      </c>
      <c r="K79" s="9">
        <v>197</v>
      </c>
      <c r="L79" s="9">
        <f>SUM(M79:Q79)</f>
        <v>2111</v>
      </c>
      <c r="M79" s="9">
        <v>1149</v>
      </c>
      <c r="N79" s="9">
        <v>76</v>
      </c>
      <c r="O79" s="9">
        <v>200</v>
      </c>
      <c r="P79" s="9">
        <v>297</v>
      </c>
      <c r="Q79" s="9">
        <v>389</v>
      </c>
      <c r="R79" s="9">
        <v>1459</v>
      </c>
      <c r="S79" s="9">
        <v>997</v>
      </c>
      <c r="T79" s="9">
        <v>2</v>
      </c>
      <c r="U79" s="9">
        <v>328</v>
      </c>
      <c r="V79" s="9">
        <v>135</v>
      </c>
    </row>
    <row r="80" spans="2:22" s="2" customFormat="1" ht="12" customHeight="1">
      <c r="B80" s="6"/>
      <c r="C80" s="17"/>
      <c r="D80" s="5" t="s">
        <v>18</v>
      </c>
      <c r="E80" s="9">
        <f t="shared" si="27"/>
        <v>4135</v>
      </c>
      <c r="F80" s="9">
        <f>SUM(G80:K80)</f>
        <v>2017</v>
      </c>
      <c r="G80" s="9">
        <v>836</v>
      </c>
      <c r="H80" s="9">
        <v>161</v>
      </c>
      <c r="I80" s="9">
        <v>476</v>
      </c>
      <c r="J80" s="9">
        <v>333</v>
      </c>
      <c r="K80" s="9">
        <v>211</v>
      </c>
      <c r="L80" s="9">
        <f>SUM(M80:Q80)</f>
        <v>2118</v>
      </c>
      <c r="M80" s="9">
        <v>998</v>
      </c>
      <c r="N80" s="9">
        <v>90</v>
      </c>
      <c r="O80" s="9">
        <v>249</v>
      </c>
      <c r="P80" s="9">
        <v>313</v>
      </c>
      <c r="Q80" s="9">
        <v>468</v>
      </c>
      <c r="R80" s="9">
        <v>1622</v>
      </c>
      <c r="S80" s="9">
        <v>1082</v>
      </c>
      <c r="T80" s="9">
        <v>2</v>
      </c>
      <c r="U80" s="9">
        <v>341</v>
      </c>
      <c r="V80" s="9">
        <v>204</v>
      </c>
    </row>
    <row r="81" spans="2:22" s="2" customFormat="1" ht="12" customHeight="1">
      <c r="B81" s="6"/>
      <c r="C81" s="17"/>
      <c r="D81" s="5" t="s">
        <v>61</v>
      </c>
      <c r="E81" s="9">
        <f t="shared" si="27"/>
        <v>6782</v>
      </c>
      <c r="F81" s="9">
        <f>SUM(G81:K81)</f>
        <v>3329</v>
      </c>
      <c r="G81" s="9">
        <v>1432</v>
      </c>
      <c r="H81" s="9">
        <v>59</v>
      </c>
      <c r="I81" s="9">
        <v>751</v>
      </c>
      <c r="J81" s="9">
        <v>729</v>
      </c>
      <c r="K81" s="9">
        <v>358</v>
      </c>
      <c r="L81" s="9">
        <f>SUM(M81:Q81)</f>
        <v>3453</v>
      </c>
      <c r="M81" s="9">
        <v>1767</v>
      </c>
      <c r="N81" s="9">
        <v>24</v>
      </c>
      <c r="O81" s="9">
        <v>246</v>
      </c>
      <c r="P81" s="9">
        <v>607</v>
      </c>
      <c r="Q81" s="9">
        <v>809</v>
      </c>
      <c r="R81" s="9">
        <v>2416</v>
      </c>
      <c r="S81" s="9">
        <v>1938</v>
      </c>
      <c r="T81" s="9">
        <v>4</v>
      </c>
      <c r="U81" s="9">
        <v>146</v>
      </c>
      <c r="V81" s="9">
        <v>348</v>
      </c>
    </row>
    <row r="82" spans="2:22" s="2" customFormat="1" ht="12" customHeight="1">
      <c r="B82" s="6"/>
      <c r="C82" s="17"/>
      <c r="D82" s="5" t="s">
        <v>62</v>
      </c>
      <c r="E82" s="9">
        <f t="shared" si="27"/>
        <v>5421</v>
      </c>
      <c r="F82" s="9">
        <f>SUM(G82:K82)</f>
        <v>2660</v>
      </c>
      <c r="G82" s="9">
        <v>777</v>
      </c>
      <c r="H82" s="9">
        <v>122</v>
      </c>
      <c r="I82" s="9">
        <v>1269</v>
      </c>
      <c r="J82" s="9">
        <v>214</v>
      </c>
      <c r="K82" s="9">
        <v>278</v>
      </c>
      <c r="L82" s="9">
        <f>SUM(M82:Q82)</f>
        <v>2761</v>
      </c>
      <c r="M82" s="9">
        <v>1253</v>
      </c>
      <c r="N82" s="9">
        <v>38</v>
      </c>
      <c r="O82" s="9">
        <v>553</v>
      </c>
      <c r="P82" s="9">
        <v>343</v>
      </c>
      <c r="Q82" s="9">
        <v>574</v>
      </c>
      <c r="R82" s="9">
        <v>2539</v>
      </c>
      <c r="S82" s="9">
        <v>1929</v>
      </c>
      <c r="T82" s="9" t="s">
        <v>85</v>
      </c>
      <c r="U82" s="9">
        <v>352</v>
      </c>
      <c r="V82" s="9">
        <v>260</v>
      </c>
    </row>
    <row r="83" spans="2:22" s="2" customFormat="1" ht="12" customHeight="1">
      <c r="B83" s="6"/>
      <c r="C83" s="62" t="s">
        <v>63</v>
      </c>
      <c r="D83" s="48"/>
      <c r="E83" s="10">
        <f t="shared" si="27"/>
        <v>19341</v>
      </c>
      <c r="F83" s="10">
        <f>SUM(F84:F87)</f>
        <v>9580</v>
      </c>
      <c r="G83" s="10">
        <f aca="true" t="shared" si="29" ref="G83:V83">SUM(G84:G87)</f>
        <v>4228</v>
      </c>
      <c r="H83" s="10">
        <f t="shared" si="29"/>
        <v>421</v>
      </c>
      <c r="I83" s="10">
        <f t="shared" si="29"/>
        <v>2528</v>
      </c>
      <c r="J83" s="10">
        <f t="shared" si="29"/>
        <v>1438</v>
      </c>
      <c r="K83" s="10">
        <f t="shared" si="29"/>
        <v>965</v>
      </c>
      <c r="L83" s="10">
        <f t="shared" si="29"/>
        <v>9761</v>
      </c>
      <c r="M83" s="10">
        <f t="shared" si="29"/>
        <v>5529</v>
      </c>
      <c r="N83" s="10">
        <f t="shared" si="29"/>
        <v>174</v>
      </c>
      <c r="O83" s="10">
        <f t="shared" si="29"/>
        <v>900</v>
      </c>
      <c r="P83" s="10">
        <f t="shared" si="29"/>
        <v>1243</v>
      </c>
      <c r="Q83" s="10">
        <f t="shared" si="29"/>
        <v>1915</v>
      </c>
      <c r="R83" s="10">
        <f t="shared" si="29"/>
        <v>6704</v>
      </c>
      <c r="S83" s="10">
        <f t="shared" si="29"/>
        <v>4911</v>
      </c>
      <c r="T83" s="10">
        <f t="shared" si="29"/>
        <v>2</v>
      </c>
      <c r="U83" s="10">
        <f t="shared" si="29"/>
        <v>852</v>
      </c>
      <c r="V83" s="10">
        <f t="shared" si="29"/>
        <v>957</v>
      </c>
    </row>
    <row r="84" spans="2:22" s="2" customFormat="1" ht="12" customHeight="1">
      <c r="B84" s="6"/>
      <c r="C84" s="17"/>
      <c r="D84" s="5" t="s">
        <v>64</v>
      </c>
      <c r="E84" s="9">
        <f t="shared" si="27"/>
        <v>4261</v>
      </c>
      <c r="F84" s="9">
        <f aca="true" t="shared" si="30" ref="F84:F89">SUM(G84:K84)</f>
        <v>2098</v>
      </c>
      <c r="G84" s="9">
        <v>952</v>
      </c>
      <c r="H84" s="9">
        <v>30</v>
      </c>
      <c r="I84" s="9">
        <v>543</v>
      </c>
      <c r="J84" s="9">
        <v>372</v>
      </c>
      <c r="K84" s="9">
        <v>201</v>
      </c>
      <c r="L84" s="9">
        <f aca="true" t="shared" si="31" ref="L84:L89">SUM(M84:Q84)</f>
        <v>2163</v>
      </c>
      <c r="M84" s="9">
        <v>1293</v>
      </c>
      <c r="N84" s="9">
        <v>11</v>
      </c>
      <c r="O84" s="9">
        <v>117</v>
      </c>
      <c r="P84" s="9">
        <v>309</v>
      </c>
      <c r="Q84" s="9">
        <v>433</v>
      </c>
      <c r="R84" s="9">
        <v>1382</v>
      </c>
      <c r="S84" s="9">
        <v>1148</v>
      </c>
      <c r="T84" s="9">
        <v>1</v>
      </c>
      <c r="U84" s="9">
        <v>83</v>
      </c>
      <c r="V84" s="9">
        <v>152</v>
      </c>
    </row>
    <row r="85" spans="2:22" s="2" customFormat="1" ht="12" customHeight="1">
      <c r="B85" s="6"/>
      <c r="C85" s="17"/>
      <c r="D85" s="5" t="s">
        <v>65</v>
      </c>
      <c r="E85" s="9">
        <f t="shared" si="27"/>
        <v>8331</v>
      </c>
      <c r="F85" s="9">
        <f t="shared" si="30"/>
        <v>4139</v>
      </c>
      <c r="G85" s="9">
        <v>1458</v>
      </c>
      <c r="H85" s="9">
        <v>218</v>
      </c>
      <c r="I85" s="9">
        <v>1382</v>
      </c>
      <c r="J85" s="9">
        <v>651</v>
      </c>
      <c r="K85" s="9">
        <v>430</v>
      </c>
      <c r="L85" s="9">
        <f t="shared" si="31"/>
        <v>4192</v>
      </c>
      <c r="M85" s="9">
        <v>2289</v>
      </c>
      <c r="N85" s="9">
        <v>82</v>
      </c>
      <c r="O85" s="9">
        <v>435</v>
      </c>
      <c r="P85" s="9">
        <v>539</v>
      </c>
      <c r="Q85" s="9">
        <v>847</v>
      </c>
      <c r="R85" s="9">
        <v>3307</v>
      </c>
      <c r="S85" s="9">
        <v>2480</v>
      </c>
      <c r="T85" s="9" t="s">
        <v>85</v>
      </c>
      <c r="U85" s="9">
        <v>400</v>
      </c>
      <c r="V85" s="9">
        <v>437</v>
      </c>
    </row>
    <row r="86" spans="2:22" s="2" customFormat="1" ht="12" customHeight="1">
      <c r="B86" s="6"/>
      <c r="C86" s="17"/>
      <c r="D86" s="5" t="s">
        <v>66</v>
      </c>
      <c r="E86" s="9">
        <f t="shared" si="27"/>
        <v>3529</v>
      </c>
      <c r="F86" s="9">
        <f t="shared" si="30"/>
        <v>1765</v>
      </c>
      <c r="G86" s="9">
        <v>980</v>
      </c>
      <c r="H86" s="9">
        <v>110</v>
      </c>
      <c r="I86" s="9">
        <v>231</v>
      </c>
      <c r="J86" s="9">
        <v>247</v>
      </c>
      <c r="K86" s="9">
        <v>197</v>
      </c>
      <c r="L86" s="9">
        <f t="shared" si="31"/>
        <v>1764</v>
      </c>
      <c r="M86" s="9">
        <v>1019</v>
      </c>
      <c r="N86" s="9">
        <v>45</v>
      </c>
      <c r="O86" s="9">
        <v>126</v>
      </c>
      <c r="P86" s="9">
        <v>204</v>
      </c>
      <c r="Q86" s="9">
        <v>370</v>
      </c>
      <c r="R86" s="9">
        <v>963</v>
      </c>
      <c r="S86" s="9">
        <v>651</v>
      </c>
      <c r="T86" s="9">
        <v>1</v>
      </c>
      <c r="U86" s="9">
        <v>157</v>
      </c>
      <c r="V86" s="9">
        <v>159</v>
      </c>
    </row>
    <row r="87" spans="2:22" s="2" customFormat="1" ht="12" customHeight="1">
      <c r="B87" s="6"/>
      <c r="C87" s="17"/>
      <c r="D87" s="5" t="s">
        <v>99</v>
      </c>
      <c r="E87" s="9">
        <f t="shared" si="27"/>
        <v>3220</v>
      </c>
      <c r="F87" s="9">
        <f t="shared" si="30"/>
        <v>1578</v>
      </c>
      <c r="G87" s="9">
        <v>838</v>
      </c>
      <c r="H87" s="9">
        <v>63</v>
      </c>
      <c r="I87" s="9">
        <v>372</v>
      </c>
      <c r="J87" s="9">
        <v>168</v>
      </c>
      <c r="K87" s="9">
        <v>137</v>
      </c>
      <c r="L87" s="9">
        <f t="shared" si="31"/>
        <v>1642</v>
      </c>
      <c r="M87" s="9">
        <v>928</v>
      </c>
      <c r="N87" s="9">
        <v>36</v>
      </c>
      <c r="O87" s="9">
        <v>222</v>
      </c>
      <c r="P87" s="9">
        <v>191</v>
      </c>
      <c r="Q87" s="9">
        <v>265</v>
      </c>
      <c r="R87" s="9">
        <v>1052</v>
      </c>
      <c r="S87" s="9">
        <v>632</v>
      </c>
      <c r="T87" s="9" t="s">
        <v>85</v>
      </c>
      <c r="U87" s="9">
        <v>212</v>
      </c>
      <c r="V87" s="9">
        <v>209</v>
      </c>
    </row>
    <row r="88" spans="2:22" s="2" customFormat="1" ht="12" customHeight="1">
      <c r="B88" s="6"/>
      <c r="C88" s="62" t="s">
        <v>67</v>
      </c>
      <c r="D88" s="48"/>
      <c r="E88" s="10">
        <f t="shared" si="27"/>
        <v>2666</v>
      </c>
      <c r="F88" s="10">
        <f t="shared" si="30"/>
        <v>1313</v>
      </c>
      <c r="G88" s="10">
        <v>302</v>
      </c>
      <c r="H88" s="10">
        <v>85</v>
      </c>
      <c r="I88" s="10">
        <v>545</v>
      </c>
      <c r="J88" s="10">
        <v>257</v>
      </c>
      <c r="K88" s="10">
        <v>124</v>
      </c>
      <c r="L88" s="10">
        <f t="shared" si="31"/>
        <v>1353</v>
      </c>
      <c r="M88" s="10">
        <v>423</v>
      </c>
      <c r="N88" s="10">
        <v>23</v>
      </c>
      <c r="O88" s="10">
        <v>176</v>
      </c>
      <c r="P88" s="10">
        <v>308</v>
      </c>
      <c r="Q88" s="10">
        <v>423</v>
      </c>
      <c r="R88" s="10">
        <v>1394</v>
      </c>
      <c r="S88" s="10">
        <v>773</v>
      </c>
      <c r="T88" s="10">
        <v>2</v>
      </c>
      <c r="U88" s="10">
        <v>148</v>
      </c>
      <c r="V88" s="10">
        <v>481</v>
      </c>
    </row>
    <row r="89" spans="2:22" s="2" customFormat="1" ht="12" customHeight="1">
      <c r="B89" s="6"/>
      <c r="C89" s="17"/>
      <c r="D89" s="5" t="s">
        <v>68</v>
      </c>
      <c r="E89" s="9">
        <f t="shared" si="27"/>
        <v>2666</v>
      </c>
      <c r="F89" s="9">
        <f t="shared" si="30"/>
        <v>1313</v>
      </c>
      <c r="G89" s="9">
        <v>302</v>
      </c>
      <c r="H89" s="9">
        <v>85</v>
      </c>
      <c r="I89" s="9">
        <v>545</v>
      </c>
      <c r="J89" s="9">
        <v>257</v>
      </c>
      <c r="K89" s="9">
        <v>124</v>
      </c>
      <c r="L89" s="9">
        <f t="shared" si="31"/>
        <v>1353</v>
      </c>
      <c r="M89" s="9">
        <v>423</v>
      </c>
      <c r="N89" s="9">
        <v>23</v>
      </c>
      <c r="O89" s="9">
        <v>176</v>
      </c>
      <c r="P89" s="9">
        <v>308</v>
      </c>
      <c r="Q89" s="9">
        <v>423</v>
      </c>
      <c r="R89" s="9">
        <v>1394</v>
      </c>
      <c r="S89" s="9">
        <v>773</v>
      </c>
      <c r="T89" s="9">
        <v>2</v>
      </c>
      <c r="U89" s="9">
        <v>148</v>
      </c>
      <c r="V89" s="9">
        <v>481</v>
      </c>
    </row>
    <row r="90" spans="2:22" s="2" customFormat="1" ht="12" customHeight="1">
      <c r="B90" s="6"/>
      <c r="C90" s="62" t="s">
        <v>69</v>
      </c>
      <c r="D90" s="48"/>
      <c r="E90" s="10">
        <f t="shared" si="27"/>
        <v>26458</v>
      </c>
      <c r="F90" s="10">
        <f>SUM(F91:F95)</f>
        <v>13042</v>
      </c>
      <c r="G90" s="10">
        <f aca="true" t="shared" si="32" ref="G90:V90">SUM(G91:G95)</f>
        <v>3379</v>
      </c>
      <c r="H90" s="10">
        <f t="shared" si="32"/>
        <v>676</v>
      </c>
      <c r="I90" s="10">
        <f t="shared" si="32"/>
        <v>5338</v>
      </c>
      <c r="J90" s="10">
        <f t="shared" si="32"/>
        <v>2140</v>
      </c>
      <c r="K90" s="10">
        <f t="shared" si="32"/>
        <v>1509</v>
      </c>
      <c r="L90" s="10">
        <f t="shared" si="32"/>
        <v>13416</v>
      </c>
      <c r="M90" s="10">
        <f t="shared" si="32"/>
        <v>5539</v>
      </c>
      <c r="N90" s="10">
        <f t="shared" si="32"/>
        <v>236</v>
      </c>
      <c r="O90" s="10">
        <f t="shared" si="32"/>
        <v>2140</v>
      </c>
      <c r="P90" s="10">
        <f t="shared" si="32"/>
        <v>2040</v>
      </c>
      <c r="Q90" s="10">
        <f t="shared" si="32"/>
        <v>3461</v>
      </c>
      <c r="R90" s="10">
        <f t="shared" si="32"/>
        <v>12570</v>
      </c>
      <c r="S90" s="10">
        <f t="shared" si="32"/>
        <v>8641</v>
      </c>
      <c r="T90" s="10">
        <f t="shared" si="32"/>
        <v>16</v>
      </c>
      <c r="U90" s="10">
        <f t="shared" si="32"/>
        <v>1846</v>
      </c>
      <c r="V90" s="10">
        <f t="shared" si="32"/>
        <v>2097</v>
      </c>
    </row>
    <row r="91" spans="2:22" s="2" customFormat="1" ht="12" customHeight="1">
      <c r="B91" s="6"/>
      <c r="C91" s="17"/>
      <c r="D91" s="5" t="s">
        <v>70</v>
      </c>
      <c r="E91" s="9">
        <f t="shared" si="27"/>
        <v>8523</v>
      </c>
      <c r="F91" s="9">
        <f>SUM(G91:K91)</f>
        <v>4223</v>
      </c>
      <c r="G91" s="9">
        <v>1447</v>
      </c>
      <c r="H91" s="9">
        <v>297</v>
      </c>
      <c r="I91" s="9">
        <v>1364</v>
      </c>
      <c r="J91" s="9">
        <v>616</v>
      </c>
      <c r="K91" s="9">
        <v>499</v>
      </c>
      <c r="L91" s="9">
        <f>SUM(M91:Q91)</f>
        <v>4300</v>
      </c>
      <c r="M91" s="9">
        <v>2097</v>
      </c>
      <c r="N91" s="9">
        <v>104</v>
      </c>
      <c r="O91" s="9">
        <v>498</v>
      </c>
      <c r="P91" s="9">
        <v>545</v>
      </c>
      <c r="Q91" s="9">
        <v>1056</v>
      </c>
      <c r="R91" s="9">
        <v>3424</v>
      </c>
      <c r="S91" s="9">
        <v>2125</v>
      </c>
      <c r="T91" s="9">
        <v>9</v>
      </c>
      <c r="U91" s="9">
        <v>727</v>
      </c>
      <c r="V91" s="9">
        <v>564</v>
      </c>
    </row>
    <row r="92" spans="2:22" s="2" customFormat="1" ht="12" customHeight="1">
      <c r="B92" s="6"/>
      <c r="C92" s="17"/>
      <c r="D92" s="5" t="s">
        <v>93</v>
      </c>
      <c r="E92" s="9">
        <f t="shared" si="27"/>
        <v>4207</v>
      </c>
      <c r="F92" s="9">
        <f>SUM(G92:K92)</f>
        <v>2085</v>
      </c>
      <c r="G92" s="9">
        <v>539</v>
      </c>
      <c r="H92" s="9">
        <v>96</v>
      </c>
      <c r="I92" s="9">
        <v>897</v>
      </c>
      <c r="J92" s="9">
        <v>324</v>
      </c>
      <c r="K92" s="9">
        <v>229</v>
      </c>
      <c r="L92" s="9">
        <f>SUM(M92:Q92)</f>
        <v>2122</v>
      </c>
      <c r="M92" s="9">
        <v>835</v>
      </c>
      <c r="N92" s="9">
        <v>35</v>
      </c>
      <c r="O92" s="9">
        <v>436</v>
      </c>
      <c r="P92" s="9">
        <v>330</v>
      </c>
      <c r="Q92" s="9">
        <v>486</v>
      </c>
      <c r="R92" s="9">
        <v>2118</v>
      </c>
      <c r="S92" s="9">
        <v>1485</v>
      </c>
      <c r="T92" s="9">
        <v>2</v>
      </c>
      <c r="U92" s="9">
        <v>318</v>
      </c>
      <c r="V92" s="9">
        <v>313</v>
      </c>
    </row>
    <row r="93" spans="2:22" s="2" customFormat="1" ht="12" customHeight="1">
      <c r="B93" s="6"/>
      <c r="C93" s="17"/>
      <c r="D93" s="5" t="s">
        <v>71</v>
      </c>
      <c r="E93" s="9">
        <f t="shared" si="27"/>
        <v>4638</v>
      </c>
      <c r="F93" s="9">
        <f>SUM(G93:K93)</f>
        <v>2249</v>
      </c>
      <c r="G93" s="9">
        <v>383</v>
      </c>
      <c r="H93" s="9">
        <v>100</v>
      </c>
      <c r="I93" s="9">
        <v>1086</v>
      </c>
      <c r="J93" s="9">
        <v>379</v>
      </c>
      <c r="K93" s="9">
        <v>301</v>
      </c>
      <c r="L93" s="9">
        <f>SUM(M93:Q93)</f>
        <v>2389</v>
      </c>
      <c r="M93" s="9">
        <v>801</v>
      </c>
      <c r="N93" s="9">
        <v>29</v>
      </c>
      <c r="O93" s="9">
        <v>492</v>
      </c>
      <c r="P93" s="9">
        <v>419</v>
      </c>
      <c r="Q93" s="9">
        <v>648</v>
      </c>
      <c r="R93" s="9">
        <v>2505</v>
      </c>
      <c r="S93" s="9">
        <v>1796</v>
      </c>
      <c r="T93" s="9">
        <v>2</v>
      </c>
      <c r="U93" s="9">
        <v>356</v>
      </c>
      <c r="V93" s="9">
        <v>364</v>
      </c>
    </row>
    <row r="94" spans="2:22" s="2" customFormat="1" ht="12" customHeight="1">
      <c r="B94" s="6"/>
      <c r="C94" s="17"/>
      <c r="D94" s="5" t="s">
        <v>72</v>
      </c>
      <c r="E94" s="9">
        <f t="shared" si="27"/>
        <v>3000</v>
      </c>
      <c r="F94" s="9">
        <f>SUM(G94:K94)</f>
        <v>1477</v>
      </c>
      <c r="G94" s="9">
        <v>244</v>
      </c>
      <c r="H94" s="9">
        <v>68</v>
      </c>
      <c r="I94" s="9">
        <v>722</v>
      </c>
      <c r="J94" s="9">
        <v>296</v>
      </c>
      <c r="K94" s="9">
        <v>147</v>
      </c>
      <c r="L94" s="9">
        <f>SUM(M94:Q94)</f>
        <v>1523</v>
      </c>
      <c r="M94" s="9">
        <v>495</v>
      </c>
      <c r="N94" s="9">
        <v>24</v>
      </c>
      <c r="O94" s="9">
        <v>288</v>
      </c>
      <c r="P94" s="9">
        <v>281</v>
      </c>
      <c r="Q94" s="9">
        <v>435</v>
      </c>
      <c r="R94" s="9">
        <v>1679</v>
      </c>
      <c r="S94" s="9">
        <v>1212</v>
      </c>
      <c r="T94" s="9">
        <v>1</v>
      </c>
      <c r="U94" s="9">
        <v>145</v>
      </c>
      <c r="V94" s="9">
        <v>332</v>
      </c>
    </row>
    <row r="95" spans="2:22" s="2" customFormat="1" ht="12" customHeight="1">
      <c r="B95" s="6"/>
      <c r="C95" s="17"/>
      <c r="D95" s="5" t="s">
        <v>73</v>
      </c>
      <c r="E95" s="9">
        <f t="shared" si="27"/>
        <v>6090</v>
      </c>
      <c r="F95" s="9">
        <f>SUM(G95:K95)</f>
        <v>3008</v>
      </c>
      <c r="G95" s="9">
        <v>766</v>
      </c>
      <c r="H95" s="9">
        <v>115</v>
      </c>
      <c r="I95" s="9">
        <v>1269</v>
      </c>
      <c r="J95" s="9">
        <v>525</v>
      </c>
      <c r="K95" s="9">
        <v>333</v>
      </c>
      <c r="L95" s="9">
        <f>SUM(M95:Q95)</f>
        <v>3082</v>
      </c>
      <c r="M95" s="9">
        <v>1311</v>
      </c>
      <c r="N95" s="9">
        <v>44</v>
      </c>
      <c r="O95" s="9">
        <v>426</v>
      </c>
      <c r="P95" s="9">
        <v>465</v>
      </c>
      <c r="Q95" s="9">
        <v>836</v>
      </c>
      <c r="R95" s="9">
        <v>2844</v>
      </c>
      <c r="S95" s="9">
        <v>2023</v>
      </c>
      <c r="T95" s="9">
        <v>2</v>
      </c>
      <c r="U95" s="9">
        <v>300</v>
      </c>
      <c r="V95" s="9">
        <v>524</v>
      </c>
    </row>
    <row r="96" spans="2:4" s="2" customFormat="1" ht="12" customHeight="1">
      <c r="B96" s="4"/>
      <c r="C96" s="4"/>
      <c r="D96" s="4"/>
    </row>
    <row r="97" spans="2:7" s="2" customFormat="1" ht="12" customHeight="1">
      <c r="B97" s="12" t="s">
        <v>100</v>
      </c>
      <c r="C97" s="21"/>
      <c r="D97" s="21"/>
      <c r="E97" s="21"/>
      <c r="F97" s="21"/>
      <c r="G97" s="21"/>
    </row>
    <row r="98" spans="2:4" s="2" customFormat="1" ht="12" customHeight="1">
      <c r="B98" s="12" t="s">
        <v>101</v>
      </c>
      <c r="C98" s="4"/>
      <c r="D98" s="4"/>
    </row>
  </sheetData>
  <mergeCells count="50">
    <mergeCell ref="C88:D88"/>
    <mergeCell ref="C90:D90"/>
    <mergeCell ref="E3:Q3"/>
    <mergeCell ref="C78:D78"/>
    <mergeCell ref="C83:D83"/>
    <mergeCell ref="C25:D25"/>
    <mergeCell ref="C35:D35"/>
    <mergeCell ref="C19:D19"/>
    <mergeCell ref="C20:D20"/>
    <mergeCell ref="C21:D21"/>
    <mergeCell ref="R4:R6"/>
    <mergeCell ref="R3:V3"/>
    <mergeCell ref="C60:D60"/>
    <mergeCell ref="C69:D69"/>
    <mergeCell ref="C40:D40"/>
    <mergeCell ref="C46:D46"/>
    <mergeCell ref="C53:D53"/>
    <mergeCell ref="C58:D58"/>
    <mergeCell ref="C23:D23"/>
    <mergeCell ref="C24:D24"/>
    <mergeCell ref="C22:D22"/>
    <mergeCell ref="C15:D15"/>
    <mergeCell ref="C16:D16"/>
    <mergeCell ref="C17:D17"/>
    <mergeCell ref="C18:D18"/>
    <mergeCell ref="B13:D13"/>
    <mergeCell ref="C14:D14"/>
    <mergeCell ref="B9:D9"/>
    <mergeCell ref="B3:D6"/>
    <mergeCell ref="B8:D8"/>
    <mergeCell ref="B12:D12"/>
    <mergeCell ref="B10:D10"/>
    <mergeCell ref="B11:D11"/>
    <mergeCell ref="P5:P6"/>
    <mergeCell ref="Q5:Q6"/>
    <mergeCell ref="K5:K6"/>
    <mergeCell ref="E4:E6"/>
    <mergeCell ref="F5:F6"/>
    <mergeCell ref="F4:K4"/>
    <mergeCell ref="G5:G6"/>
    <mergeCell ref="U4:U6"/>
    <mergeCell ref="V4:V6"/>
    <mergeCell ref="H5:I5"/>
    <mergeCell ref="J5:J6"/>
    <mergeCell ref="S4:S6"/>
    <mergeCell ref="T4:T6"/>
    <mergeCell ref="L4:Q4"/>
    <mergeCell ref="L5:L6"/>
    <mergeCell ref="M5:M6"/>
    <mergeCell ref="N5:O5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52" max="21" man="1"/>
  </rowBreaks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1999-09-06T02:47:59Z</cp:lastPrinted>
  <dcterms:created xsi:type="dcterms:W3CDTF">1999-08-06T12:02:03Z</dcterms:created>
  <dcterms:modified xsi:type="dcterms:W3CDTF">2002-03-26T00:26:25Z</dcterms:modified>
  <cp:category/>
  <cp:version/>
  <cp:contentType/>
  <cp:contentStatus/>
</cp:coreProperties>
</file>