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8" activeTab="0"/>
  </bookViews>
  <sheets>
    <sheet name="34_市町村別就業状態別兼業種類別・従事者数" sheetId="1" r:id="rId1"/>
    <sheet name="市町村別就業状態別兼業種類別・従事者数（続）" sheetId="2" r:id="rId2"/>
  </sheets>
  <definedNames>
    <definedName name="_xlnm.Print_Titles" localSheetId="0">'34_市町村別就業状態別兼業種類別・従事者数'!$3:$8</definedName>
    <definedName name="_xlnm.Print_Titles" localSheetId="1">'市町村別就業状態別兼業種類別・従事者数（続）'!$3:$8</definedName>
  </definedNames>
  <calcPr fullCalcOnLoad="1"/>
</workbook>
</file>

<file path=xl/sharedStrings.xml><?xml version="1.0" encoding="utf-8"?>
<sst xmlns="http://schemas.openxmlformats.org/spreadsheetml/2006/main" count="190" uniqueCount="119">
  <si>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</si>
  <si>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</si>
  <si>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</si>
  <si>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</si>
  <si>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</si>
  <si>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</si>
  <si>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</si>
  <si>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</si>
  <si>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</si>
  <si>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</si>
  <si>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</si>
  <si>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</si>
  <si>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</si>
  <si>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</si>
  <si>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</si>
  <si>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</si>
  <si>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</si>
  <si>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</si>
  <si>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</si>
  <si>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</si>
  <si>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</si>
  <si>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人</t>
  </si>
  <si>
    <t>男</t>
  </si>
  <si>
    <t>農業が主</t>
  </si>
  <si>
    <t>兼業が主</t>
  </si>
  <si>
    <t>女</t>
  </si>
  <si>
    <t>兼業種類別従事者数</t>
  </si>
  <si>
    <t>大胡町</t>
  </si>
  <si>
    <t>就　　　　　業　　　　　状　　　　　態　　　　　別　　　　　世　　　　　帯　　　　　員　　　　　数　(　16　歳　以　上　)</t>
  </si>
  <si>
    <t>明和村</t>
  </si>
  <si>
    <t>総数</t>
  </si>
  <si>
    <t>自家農業
だけに
従事</t>
  </si>
  <si>
    <t>自家農業と兼業に従事</t>
  </si>
  <si>
    <t>兼業
だけに
従事</t>
  </si>
  <si>
    <t>雇われ兼業</t>
  </si>
  <si>
    <t>決まった勤め先がある</t>
  </si>
  <si>
    <t>人夫・日雇</t>
  </si>
  <si>
    <t>出稼ぎ</t>
  </si>
  <si>
    <t>自家営業の兼業</t>
  </si>
  <si>
    <t>昭和</t>
  </si>
  <si>
    <t>41年2月1日</t>
  </si>
  <si>
    <t>43年2月1日</t>
  </si>
  <si>
    <t>45年2月1日</t>
  </si>
  <si>
    <t>47年2月1日</t>
  </si>
  <si>
    <t>49年2月1日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</si>
  <si>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</si>
  <si>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</si>
  <si>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</si>
  <si>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</si>
  <si>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</si>
  <si>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</si>
  <si>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</si>
  <si>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</si>
  <si>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</si>
  <si>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</si>
  <si>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</si>
  <si>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</si>
  <si>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</si>
  <si>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</si>
  <si>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</si>
  <si>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</si>
  <si>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</si>
  <si>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</si>
  <si>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</si>
  <si>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</si>
  <si>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</si>
  <si>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</si>
  <si>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</si>
  <si>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資料:県統計課「農業基本調査」</t>
  </si>
  <si>
    <t>兼業種類別従事者数</t>
  </si>
  <si>
    <t>男</t>
  </si>
  <si>
    <t>女</t>
  </si>
  <si>
    <t>農業が主</t>
  </si>
  <si>
    <t>兼業が主</t>
  </si>
  <si>
    <t>人</t>
  </si>
  <si>
    <t>東村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</si>
  <si>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</si>
  <si>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</si>
  <si>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</si>
  <si>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</si>
  <si>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</si>
  <si>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</si>
  <si>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</si>
  <si>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</si>
  <si>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</si>
  <si>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</si>
  <si>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</si>
  <si>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</si>
  <si>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</si>
  <si>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</si>
  <si>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</si>
  <si>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</si>
  <si>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</si>
  <si>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</si>
  <si>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</si>
  <si>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</si>
  <si>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</si>
  <si>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</si>
  <si>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</si>
  <si>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</si>
  <si>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</si>
  <si>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</si>
  <si>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</si>
  <si>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</si>
  <si>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</si>
  <si>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</si>
  <si>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</si>
  <si>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</si>
  <si>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資料:県統計課「農業基本調査」</t>
  </si>
  <si>
    <t>北橘村</t>
  </si>
  <si>
    <t>年次
市町村別</t>
  </si>
  <si>
    <t>40年2月1日</t>
  </si>
  <si>
    <t>吉岡村</t>
  </si>
  <si>
    <t>…</t>
  </si>
  <si>
    <t>農業にも兼業にも従事しない人</t>
  </si>
  <si>
    <t>34．市町村別就業状態別兼業種類別・従事者数（昭和49年2月1日）</t>
  </si>
  <si>
    <t>―</t>
  </si>
  <si>
    <t>―</t>
  </si>
  <si>
    <t>34.市町村別就業状態別兼業種類別・従事者数（昭和52年2月1日）（続）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</si>
</sst>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2" fontId="1" fillId="0" borderId="4" xfId="16" applyNumberFormat="1" applyFont="1" applyBorder="1" applyAlignment="1">
      <alignment horizontal="right" vertical="center" wrapText="1"/>
    </xf>
    <xf numFmtId="182" fontId="3" fillId="0" borderId="4" xfId="16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 wrapText="1"/>
    </xf>
    <xf numFmtId="38" fontId="3" fillId="0" borderId="3" xfId="16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6" xfId="0" applyFont="1" applyFill="1" applyBorder="1" applyAlignment="1">
      <alignment horizontal="distributed" vertical="center" wrapText="1"/>
    </xf>
    <xf numFmtId="0" fontId="5" fillId="3" borderId="7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625" style="0" customWidth="1"/>
    <col min="4" max="21" width="8.625" style="0" customWidth="1"/>
  </cols>
  <sheetData>
    <row r="1" spans="2:6" ht="14.25" customHeight="1">
      <c r="B1" s="11" t="s">
        <v>115</v>
      </c>
      <c r="C1" s="11"/>
      <c r="D1" s="11"/>
      <c r="E1" s="11"/>
      <c r="F1" s="11"/>
    </row>
    <row r="2" ht="12" customHeight="1">
      <c r="C2" s="22"/>
    </row>
    <row r="3" spans="2:21" s="1" customFormat="1" ht="12" customHeight="1">
      <c r="B3" s="39" t="s">
        <v>110</v>
      </c>
      <c r="C3" s="40"/>
      <c r="D3" s="47" t="s">
        <v>28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33" t="s">
        <v>26</v>
      </c>
      <c r="R3" s="34"/>
      <c r="S3" s="34"/>
      <c r="T3" s="34"/>
      <c r="U3" s="35"/>
    </row>
    <row r="4" spans="2:21" s="1" customFormat="1" ht="12" customHeight="1">
      <c r="B4" s="41"/>
      <c r="C4" s="42"/>
      <c r="D4" s="36" t="s">
        <v>30</v>
      </c>
      <c r="E4" s="33" t="s">
        <v>22</v>
      </c>
      <c r="F4" s="34"/>
      <c r="G4" s="34"/>
      <c r="H4" s="34"/>
      <c r="I4" s="34"/>
      <c r="J4" s="35"/>
      <c r="K4" s="33" t="s">
        <v>25</v>
      </c>
      <c r="L4" s="34"/>
      <c r="M4" s="34"/>
      <c r="N4" s="34"/>
      <c r="O4" s="34"/>
      <c r="P4" s="35"/>
      <c r="Q4" s="30" t="s">
        <v>30</v>
      </c>
      <c r="R4" s="33" t="s">
        <v>34</v>
      </c>
      <c r="S4" s="34"/>
      <c r="T4" s="35"/>
      <c r="U4" s="30" t="s">
        <v>38</v>
      </c>
    </row>
    <row r="5" spans="2:21" s="1" customFormat="1" ht="12" customHeight="1">
      <c r="B5" s="41"/>
      <c r="C5" s="42"/>
      <c r="D5" s="37"/>
      <c r="E5" s="30" t="s">
        <v>30</v>
      </c>
      <c r="F5" s="57" t="s">
        <v>31</v>
      </c>
      <c r="G5" s="62" t="s">
        <v>32</v>
      </c>
      <c r="H5" s="63"/>
      <c r="I5" s="30" t="s">
        <v>33</v>
      </c>
      <c r="J5" s="50" t="s">
        <v>114</v>
      </c>
      <c r="K5" s="30" t="s">
        <v>30</v>
      </c>
      <c r="L5" s="57" t="s">
        <v>31</v>
      </c>
      <c r="M5" s="62" t="s">
        <v>32</v>
      </c>
      <c r="N5" s="63"/>
      <c r="O5" s="30" t="s">
        <v>33</v>
      </c>
      <c r="P5" s="50" t="s">
        <v>114</v>
      </c>
      <c r="Q5" s="45"/>
      <c r="R5" s="64" t="s">
        <v>35</v>
      </c>
      <c r="S5" s="67" t="s">
        <v>36</v>
      </c>
      <c r="T5" s="60" t="s">
        <v>37</v>
      </c>
      <c r="U5" s="31"/>
    </row>
    <row r="6" spans="2:21" s="1" customFormat="1" ht="12" customHeight="1">
      <c r="B6" s="41"/>
      <c r="C6" s="42"/>
      <c r="D6" s="37"/>
      <c r="E6" s="31"/>
      <c r="F6" s="58"/>
      <c r="G6" s="53" t="s">
        <v>23</v>
      </c>
      <c r="H6" s="55" t="s">
        <v>24</v>
      </c>
      <c r="I6" s="31"/>
      <c r="J6" s="51"/>
      <c r="K6" s="31"/>
      <c r="L6" s="58"/>
      <c r="M6" s="53" t="s">
        <v>23</v>
      </c>
      <c r="N6" s="55" t="s">
        <v>24</v>
      </c>
      <c r="O6" s="31"/>
      <c r="P6" s="51"/>
      <c r="Q6" s="45"/>
      <c r="R6" s="65"/>
      <c r="S6" s="68"/>
      <c r="T6" s="60"/>
      <c r="U6" s="31"/>
    </row>
    <row r="7" spans="2:21" s="1" customFormat="1" ht="12" customHeight="1">
      <c r="B7" s="43"/>
      <c r="C7" s="44"/>
      <c r="D7" s="38"/>
      <c r="E7" s="32"/>
      <c r="F7" s="59"/>
      <c r="G7" s="54"/>
      <c r="H7" s="56"/>
      <c r="I7" s="32"/>
      <c r="J7" s="52"/>
      <c r="K7" s="32"/>
      <c r="L7" s="59"/>
      <c r="M7" s="54"/>
      <c r="N7" s="56"/>
      <c r="O7" s="32"/>
      <c r="P7" s="52"/>
      <c r="Q7" s="46"/>
      <c r="R7" s="66"/>
      <c r="S7" s="69"/>
      <c r="T7" s="61"/>
      <c r="U7" s="32"/>
    </row>
    <row r="8" spans="2:21" s="1" customFormat="1" ht="12" customHeight="1">
      <c r="B8" s="2"/>
      <c r="C8" s="14"/>
      <c r="D8" s="5" t="s">
        <v>21</v>
      </c>
      <c r="E8" s="5" t="s">
        <v>21</v>
      </c>
      <c r="F8" s="5" t="s">
        <v>21</v>
      </c>
      <c r="G8" s="5" t="s">
        <v>21</v>
      </c>
      <c r="H8" s="5" t="s">
        <v>21</v>
      </c>
      <c r="I8" s="5" t="s">
        <v>21</v>
      </c>
      <c r="J8" s="5" t="s">
        <v>21</v>
      </c>
      <c r="K8" s="5" t="s">
        <v>21</v>
      </c>
      <c r="L8" s="5" t="s">
        <v>21</v>
      </c>
      <c r="M8" s="5" t="s">
        <v>21</v>
      </c>
      <c r="N8" s="5" t="s">
        <v>21</v>
      </c>
      <c r="O8" s="5" t="s">
        <v>21</v>
      </c>
      <c r="P8" s="5" t="s">
        <v>21</v>
      </c>
      <c r="Q8" s="5" t="s">
        <v>21</v>
      </c>
      <c r="R8" s="5" t="s">
        <v>21</v>
      </c>
      <c r="S8" s="5" t="s">
        <v>21</v>
      </c>
      <c r="T8" s="5" t="s">
        <v>21</v>
      </c>
      <c r="U8" s="5" t="s">
        <v>21</v>
      </c>
    </row>
    <row r="9" spans="2:21" s="1" customFormat="1" ht="12" customHeight="1">
      <c r="B9" s="4" t="s">
        <v>39</v>
      </c>
      <c r="C9" s="8" t="s">
        <v>111</v>
      </c>
      <c r="D9" s="23">
        <v>473897</v>
      </c>
      <c r="E9" s="23">
        <v>228613</v>
      </c>
      <c r="F9" s="23">
        <v>93242</v>
      </c>
      <c r="G9" s="23">
        <v>30104</v>
      </c>
      <c r="H9" s="23">
        <v>47936</v>
      </c>
      <c r="I9" s="23">
        <v>32093</v>
      </c>
      <c r="J9" s="23">
        <v>25238</v>
      </c>
      <c r="K9" s="23">
        <v>545284</v>
      </c>
      <c r="L9" s="23">
        <v>150256</v>
      </c>
      <c r="M9" s="23">
        <v>6909</v>
      </c>
      <c r="N9" s="23">
        <v>14819</v>
      </c>
      <c r="O9" s="23">
        <v>26318</v>
      </c>
      <c r="P9" s="23">
        <v>46982</v>
      </c>
      <c r="Q9" s="23">
        <v>158179</v>
      </c>
      <c r="R9" s="23">
        <v>87133</v>
      </c>
      <c r="S9" s="23">
        <v>39297</v>
      </c>
      <c r="T9" s="23">
        <v>7079</v>
      </c>
      <c r="U9" s="23">
        <v>24584</v>
      </c>
    </row>
    <row r="10" spans="2:21" s="1" customFormat="1" ht="12" customHeight="1">
      <c r="B10" s="2"/>
      <c r="C10" s="8" t="s">
        <v>40</v>
      </c>
      <c r="D10" s="23">
        <v>475321</v>
      </c>
      <c r="E10" s="23">
        <v>229470</v>
      </c>
      <c r="F10" s="23">
        <v>105384</v>
      </c>
      <c r="G10" s="23">
        <v>25805</v>
      </c>
      <c r="H10" s="23">
        <v>35971</v>
      </c>
      <c r="I10" s="23">
        <v>38699</v>
      </c>
      <c r="J10" s="23">
        <v>23611</v>
      </c>
      <c r="K10" s="23">
        <v>245851</v>
      </c>
      <c r="L10" s="23">
        <v>136783</v>
      </c>
      <c r="M10" s="23">
        <v>11534</v>
      </c>
      <c r="N10" s="23">
        <v>12439</v>
      </c>
      <c r="O10" s="23">
        <v>28483</v>
      </c>
      <c r="P10" s="23">
        <v>56612</v>
      </c>
      <c r="Q10" s="23">
        <v>152931</v>
      </c>
      <c r="R10" s="23">
        <v>87364</v>
      </c>
      <c r="S10" s="23">
        <v>39630</v>
      </c>
      <c r="T10" s="23">
        <v>5108</v>
      </c>
      <c r="U10" s="23">
        <v>21162</v>
      </c>
    </row>
    <row r="11" spans="2:21" s="1" customFormat="1" ht="12" customHeight="1">
      <c r="B11" s="2"/>
      <c r="C11" s="8" t="s">
        <v>41</v>
      </c>
      <c r="D11" s="23">
        <v>791477</v>
      </c>
      <c r="E11" s="23">
        <v>228366</v>
      </c>
      <c r="F11" s="23">
        <v>90332</v>
      </c>
      <c r="G11" s="23">
        <v>27924</v>
      </c>
      <c r="H11" s="23">
        <v>29469</v>
      </c>
      <c r="I11" s="23">
        <v>39884</v>
      </c>
      <c r="J11" s="23">
        <v>40757</v>
      </c>
      <c r="K11" s="23">
        <v>243111</v>
      </c>
      <c r="L11" s="23">
        <v>120734</v>
      </c>
      <c r="M11" s="23">
        <v>15756</v>
      </c>
      <c r="N11" s="23">
        <v>14093</v>
      </c>
      <c r="O11" s="23">
        <v>24838</v>
      </c>
      <c r="P11" s="23">
        <v>67690</v>
      </c>
      <c r="Q11" s="23" t="s">
        <v>113</v>
      </c>
      <c r="R11" s="23" t="s">
        <v>113</v>
      </c>
      <c r="S11" s="23" t="s">
        <v>113</v>
      </c>
      <c r="T11" s="23" t="s">
        <v>113</v>
      </c>
      <c r="U11" s="23" t="s">
        <v>113</v>
      </c>
    </row>
    <row r="12" spans="2:21" s="1" customFormat="1" ht="12" customHeight="1">
      <c r="B12" s="2"/>
      <c r="C12" s="8" t="s">
        <v>42</v>
      </c>
      <c r="D12" s="23">
        <v>463427</v>
      </c>
      <c r="E12" s="23">
        <v>224844</v>
      </c>
      <c r="F12" s="23">
        <v>85606</v>
      </c>
      <c r="G12" s="23">
        <v>28578</v>
      </c>
      <c r="H12" s="23">
        <v>69673</v>
      </c>
      <c r="I12" s="23">
        <v>21527</v>
      </c>
      <c r="J12" s="23">
        <v>19460</v>
      </c>
      <c r="K12" s="23">
        <v>238583</v>
      </c>
      <c r="L12" s="23">
        <v>142906</v>
      </c>
      <c r="M12" s="23">
        <v>8324</v>
      </c>
      <c r="N12" s="23">
        <v>28652</v>
      </c>
      <c r="O12" s="23">
        <v>20933</v>
      </c>
      <c r="P12" s="23">
        <v>37768</v>
      </c>
      <c r="Q12" s="23">
        <v>177687</v>
      </c>
      <c r="R12" s="23">
        <v>103789</v>
      </c>
      <c r="S12" s="23">
        <v>46276</v>
      </c>
      <c r="T12" s="23">
        <v>1964</v>
      </c>
      <c r="U12" s="23">
        <v>25658</v>
      </c>
    </row>
    <row r="13" spans="2:21" s="1" customFormat="1" ht="12" customHeight="1">
      <c r="B13" s="2"/>
      <c r="C13" s="8" t="s">
        <v>43</v>
      </c>
      <c r="D13" s="23">
        <v>452764</v>
      </c>
      <c r="E13" s="23">
        <v>220036</v>
      </c>
      <c r="F13" s="23">
        <v>72383</v>
      </c>
      <c r="G13" s="23">
        <v>25232</v>
      </c>
      <c r="H13" s="23">
        <v>29739</v>
      </c>
      <c r="I13" s="23">
        <v>55826</v>
      </c>
      <c r="J13" s="23">
        <v>36856</v>
      </c>
      <c r="K13" s="23">
        <v>232728</v>
      </c>
      <c r="L13" s="23">
        <v>107227</v>
      </c>
      <c r="M13" s="23">
        <v>10914</v>
      </c>
      <c r="N13" s="23">
        <v>14390</v>
      </c>
      <c r="O13" s="23">
        <v>34861</v>
      </c>
      <c r="P13" s="23">
        <v>65336</v>
      </c>
      <c r="Q13" s="23">
        <v>170962</v>
      </c>
      <c r="R13" s="23">
        <v>105833</v>
      </c>
      <c r="S13" s="23">
        <v>36930</v>
      </c>
      <c r="T13" s="23">
        <v>2041</v>
      </c>
      <c r="U13" s="23">
        <v>26158</v>
      </c>
    </row>
    <row r="14" spans="2:21" s="1" customFormat="1" ht="12" customHeight="1">
      <c r="B14" s="2"/>
      <c r="C14" s="13" t="s">
        <v>44</v>
      </c>
      <c r="D14" s="25">
        <f>+D26+D36+D41+D47+'市町村別就業状態別兼業種類別・従事者数（続）'!D9+'市町村別就業状態別兼業種類別・従事者数（続）'!D14+'市町村別就業状態別兼業種類別・従事者数（続）'!D16+'市町村別就業状態別兼業種類別・従事者数（続）'!D25+'市町村別就業状態別兼業種類別・従事者数（続）'!D34+'市町村別就業状態別兼業種類別・従事者数（続）'!D39+'市町村別就業状態別兼業種類別・従事者数（続）'!D44+'市町村別就業状態別兼業種類別・従事者数（続）'!D46+D15+D16+D17+D18+D19+D20+D21+D22+D23+D24+D25</f>
        <v>434920</v>
      </c>
      <c r="E14" s="25">
        <f>+E26+E36+E41+E47+'市町村別就業状態別兼業種類別・従事者数（続）'!E9+'市町村別就業状態別兼業種類別・従事者数（続）'!E14+'市町村別就業状態別兼業種類別・従事者数（続）'!E16+'市町村別就業状態別兼業種類別・従事者数（続）'!E25+'市町村別就業状態別兼業種類別・従事者数（続）'!E34+'市町村別就業状態別兼業種類別・従事者数（続）'!E39+'市町村別就業状態別兼業種類別・従事者数（続）'!E44+'市町村別就業状態別兼業種類別・従事者数（続）'!E46+E15+E16+E17+E18+E19+E20+E21+E22+E23+E24+E25</f>
        <v>211924</v>
      </c>
      <c r="F14" s="25">
        <f>+F26+F36+F41+F47+'市町村別就業状態別兼業種類別・従事者数（続）'!F9+'市町村別就業状態別兼業種類別・従事者数（続）'!F14+'市町村別就業状態別兼業種類別・従事者数（続）'!F16+'市町村別就業状態別兼業種類別・従事者数（続）'!F25+'市町村別就業状態別兼業種類別・従事者数（続）'!F34+'市町村別就業状態別兼業種類別・従事者数（続）'!F39+'市町村別就業状態別兼業種類別・従事者数（続）'!F44+'市町村別就業状態別兼業種類別・従事者数（続）'!F46+F15+F16+F17+F18+F19+F20+F21+F22+F23+F24+F25</f>
        <v>64757</v>
      </c>
      <c r="G14" s="25">
        <f>+G26+G36+G41+G47+'市町村別就業状態別兼業種類別・従事者数（続）'!G9+'市町村別就業状態別兼業種類別・従事者数（続）'!G14+'市町村別就業状態別兼業種類別・従事者数（続）'!G16+'市町村別就業状態別兼業種類別・従事者数（続）'!G25+'市町村別就業状態別兼業種類別・従事者数（続）'!G34+'市町村別就業状態別兼業種類別・従事者数（続）'!G39+'市町村別就業状態別兼業種類別・従事者数（続）'!G44+'市町村別就業状態別兼業種類別・従事者数（続）'!G46+G15+G16+G17+G18+G19+G20+G21+G22+G23+G24+G25</f>
        <v>23669</v>
      </c>
      <c r="H14" s="25">
        <f>+H26+H36+H41+H47+'市町村別就業状態別兼業種類別・従事者数（続）'!H9+'市町村別就業状態別兼業種類別・従事者数（続）'!H14+'市町村別就業状態別兼業種類別・従事者数（続）'!H16+'市町村別就業状態別兼業種類別・従事者数（続）'!H25+'市町村別就業状態別兼業種類別・従事者数（続）'!H34+'市町村別就業状態別兼業種類別・従事者数（続）'!H39+'市町村別就業状態別兼業種類別・従事者数（続）'!H44+'市町村別就業状態別兼業種類別・従事者数（続）'!H46+H15+H16+H17+H18+H19+H20+H21+H22+H23+H24+H25</f>
        <v>35165</v>
      </c>
      <c r="I14" s="25">
        <f>+I26+I36+I41+I47+'市町村別就業状態別兼業種類別・従事者数（続）'!I9+'市町村別就業状態別兼業種類別・従事者数（続）'!I14+'市町村別就業状態別兼業種類別・従事者数（続）'!I16+'市町村別就業状態別兼業種類別・従事者数（続）'!I25+'市町村別就業状態別兼業種類別・従事者数（続）'!I34+'市町村別就業状態別兼業種類別・従事者数（続）'!I39+'市町村別就業状態別兼業種類別・従事者数（続）'!I44+'市町村別就業状態別兼業種類別・従事者数（続）'!I46+I15+I16+I17+I18+I19+I20+I21+I22+I23+I24+I25</f>
        <v>51626</v>
      </c>
      <c r="J14" s="25">
        <f>+J26+J36+J41+J47+'市町村別就業状態別兼業種類別・従事者数（続）'!J9+'市町村別就業状態別兼業種類別・従事者数（続）'!J14+'市町村別就業状態別兼業種類別・従事者数（続）'!J16+'市町村別就業状態別兼業種類別・従事者数（続）'!J25+'市町村別就業状態別兼業種類別・従事者数（続）'!J34+'市町村別就業状態別兼業種類別・従事者数（続）'!J39+'市町村別就業状態別兼業種類別・従事者数（続）'!J44+'市町村別就業状態別兼業種類別・従事者数（続）'!J46+J15+J16+J17+J18+J19+J20+J21+J22+J23+J24+J25</f>
        <v>36707</v>
      </c>
      <c r="K14" s="25">
        <f>+K26+K36+K41+K47+'市町村別就業状態別兼業種類別・従事者数（続）'!K9+'市町村別就業状態別兼業種類別・従事者数（続）'!K14+'市町村別就業状態別兼業種類別・従事者数（続）'!K16+'市町村別就業状態別兼業種類別・従事者数（続）'!K25+'市町村別就業状態別兼業種類別・従事者数（続）'!K34+'市町村別就業状態別兼業種類別・従事者数（続）'!K39+'市町村別就業状態別兼業種類別・従事者数（続）'!K44+'市町村別就業状態別兼業種類別・従事者数（続）'!K46+K15+K16+K17+K18+K19+K20+K21+K22+K23+K24+K25</f>
        <v>222996</v>
      </c>
      <c r="L14" s="25">
        <f>+L26+L36+L41+L47+'市町村別就業状態別兼業種類別・従事者数（続）'!L9+'市町村別就業状態別兼業種類別・従事者数（続）'!L14+'市町村別就業状態別兼業種類別・従事者数（続）'!L16+'市町村別就業状態別兼業種類別・従事者数（続）'!L25+'市町村別就業状態別兼業種類別・従事者数（続）'!L34+'市町村別就業状態別兼業種類別・従事者数（続）'!L39+'市町村別就業状態別兼業種類別・従事者数（続）'!L44+'市町村別就業状態別兼業種類別・従事者数（続）'!L46+L15+L16+L17+L18+L19+L20+L21+L22+L23+L24+L25</f>
        <v>95861</v>
      </c>
      <c r="M14" s="25">
        <f>+M26+M36+M41+M47+'市町村別就業状態別兼業種類別・従事者数（続）'!M9+'市町村別就業状態別兼業種類別・従事者数（続）'!M14+'市町村別就業状態別兼業種類別・従事者数（続）'!M16+'市町村別就業状態別兼業種類別・従事者数（続）'!M25+'市町村別就業状態別兼業種類別・従事者数（続）'!M34+'市町村別就業状態別兼業種類別・従事者数（続）'!M39+'市町村別就業状態別兼業種類別・従事者数（続）'!M44+'市町村別就業状態別兼業種類別・従事者数（続）'!M46+M15+M16+M17+M18+M19+M20+M21+M22+M23+M24+M25</f>
        <v>11385</v>
      </c>
      <c r="N14" s="25">
        <f>+N26+N36+N41+N47+'市町村別就業状態別兼業種類別・従事者数（続）'!N9+'市町村別就業状態別兼業種類別・従事者数（続）'!N14+'市町村別就業状態別兼業種類別・従事者数（続）'!N16+'市町村別就業状態別兼業種類別・従事者数（続）'!N25+'市町村別就業状態別兼業種類別・従事者数（続）'!N34+'市町村別就業状態別兼業種類別・従事者数（続）'!N39+'市町村別就業状態別兼業種類別・従事者数（続）'!N44+'市町村別就業状態別兼業種類別・従事者数（続）'!N46+N15+N16+N17+N18+N19+N20+N21+N22+N23+N24+N25</f>
        <v>17047</v>
      </c>
      <c r="O14" s="25">
        <f>+O26+O36+O41+O47+'市町村別就業状態別兼業種類別・従事者数（続）'!O9+'市町村別就業状態別兼業種類別・従事者数（続）'!O14+'市町村別就業状態別兼業種類別・従事者数（続）'!O16+'市町村別就業状態別兼業種類別・従事者数（続）'!O25+'市町村別就業状態別兼業種類別・従事者数（続）'!O34+'市町村別就業状態別兼業種類別・従事者数（続）'!O39+'市町村別就業状態別兼業種類別・従事者数（続）'!O44+'市町村別就業状態別兼業種類別・従事者数（続）'!O46+O15+O16+O17+O18+O19+O20+O21+O22+O23+O24+O25</f>
        <v>32225</v>
      </c>
      <c r="P14" s="25">
        <f>+P26+P36+P41+P47+'市町村別就業状態別兼業種類別・従事者数（続）'!P9+'市町村別就業状態別兼業種類別・従事者数（続）'!P14+'市町村別就業状態別兼業種類別・従事者数（続）'!P16+'市町村別就業状態別兼業種類別・従事者数（続）'!P25+'市町村別就業状態別兼業種類別・従事者数（続）'!P34+'市町村別就業状態別兼業種類別・従事者数（続）'!P39+'市町村別就業状態別兼業種類別・従事者数（続）'!P44+'市町村別就業状態別兼業種類別・従事者数（続）'!P46+P15+P16+P17+P18+P19+P20+P21+P22+P23+P24+P25</f>
        <v>66478</v>
      </c>
      <c r="Q14" s="25">
        <f>+Q26+Q36+Q41+Q47+'市町村別就業状態別兼業種類別・従事者数（続）'!Q9+'市町村別就業状態別兼業種類別・従事者数（続）'!Q14+'市町村別就業状態別兼業種類別・従事者数（続）'!Q16+'市町村別就業状態別兼業種類別・従事者数（続）'!Q25+'市町村別就業状態別兼業種類別・従事者数（続）'!Q34+'市町村別就業状態別兼業種類別・従事者数（続）'!Q39+'市町村別就業状態別兼業種類別・従事者数（続）'!Q44+'市町村別就業状態別兼業種類別・従事者数（続）'!Q46+Q15+Q16+Q17+Q18+Q19+Q20+Q21+Q22+Q23+Q24+Q25</f>
        <v>171115</v>
      </c>
      <c r="R14" s="25">
        <f>+R26+R36+R41+R47+'市町村別就業状態別兼業種類別・従事者数（続）'!R9+'市町村別就業状態別兼業種類別・従事者数（続）'!R14+'市町村別就業状態別兼業種類別・従事者数（続）'!R16+'市町村別就業状態別兼業種類別・従事者数（続）'!R25+'市町村別就業状態別兼業種類別・従事者数（続）'!R34+'市町村別就業状態別兼業種類別・従事者数（続）'!R39+'市町村別就業状態別兼業種類別・従事者数（続）'!R44+'市町村別就業状態別兼業種類別・従事者数（続）'!R46+R15+R16+R17+R18+R19+R20+R21+R22+R23+R24+R25</f>
        <v>109336</v>
      </c>
      <c r="S14" s="25">
        <f>+S26+S36+S41+S47+'市町村別就業状態別兼業種類別・従事者数（続）'!S9+'市町村別就業状態別兼業種類別・従事者数（続）'!S14+'市町村別就業状態別兼業種類別・従事者数（続）'!S16+'市町村別就業状態別兼業種類別・従事者数（続）'!S25+'市町村別就業状態別兼業種類別・従事者数（続）'!S34+'市町村別就業状態別兼業種類別・従事者数（続）'!S39+'市町村別就業状態別兼業種類別・従事者数（続）'!S44+'市町村別就業状態別兼業種類別・従事者数（続）'!S46+S15+S16+S17+S18+S19+S20+S21+S22+S23+S24+S25</f>
        <v>32549</v>
      </c>
      <c r="T14" s="25">
        <f>+T26+T36+T41+T47+'市町村別就業状態別兼業種類別・従事者数（続）'!T9+'市町村別就業状態別兼業種類別・従事者数（続）'!T14+'市町村別就業状態別兼業種類別・従事者数（続）'!T16+'市町村別就業状態別兼業種類別・従事者数（続）'!T25+'市町村別就業状態別兼業種類別・従事者数（続）'!T34+'市町村別就業状態別兼業種類別・従事者数（続）'!T39+'市町村別就業状態別兼業種類別・従事者数（続）'!T44+'市町村別就業状態別兼業種類別・従事者数（続）'!T46+T15+T16+T17+T18+T19+T20+T21+T22+T23+T24+T25</f>
        <v>1846</v>
      </c>
      <c r="U14" s="25">
        <f>+U26+U36+U41+U47+'市町村別就業状態別兼業種類別・従事者数（続）'!U9+'市町村別就業状態別兼業種類別・従事者数（続）'!U14+'市町村別就業状態別兼業種類別・従事者数（続）'!U16+'市町村別就業状態別兼業種類別・従事者数（続）'!U25+'市町村別就業状態別兼業種類別・従事者数（続）'!U34+'市町村別就業状態別兼業種類別・従事者数（続）'!U39+'市町村別就業状態別兼業種類別・従事者数（続）'!U44+'市町村別就業状態別兼業種類別・従事者数（続）'!U46+U15+U16+U17+U18+U19+U20+U21+U22+U23+U24+U25</f>
        <v>27384</v>
      </c>
    </row>
    <row r="15" spans="2:21" s="1" customFormat="1" ht="12" customHeight="1">
      <c r="B15" s="28" t="s">
        <v>45</v>
      </c>
      <c r="C15" s="29"/>
      <c r="D15" s="23">
        <v>34986</v>
      </c>
      <c r="E15" s="23">
        <v>16879</v>
      </c>
      <c r="F15" s="24">
        <v>5166</v>
      </c>
      <c r="G15" s="24">
        <v>1717</v>
      </c>
      <c r="H15" s="24">
        <v>2324</v>
      </c>
      <c r="I15" s="24">
        <v>4495</v>
      </c>
      <c r="J15" s="24">
        <v>3177</v>
      </c>
      <c r="K15" s="23">
        <v>18107</v>
      </c>
      <c r="L15" s="24">
        <v>7492</v>
      </c>
      <c r="M15" s="24">
        <v>1011</v>
      </c>
      <c r="N15" s="24">
        <v>1104</v>
      </c>
      <c r="O15" s="24">
        <v>2897</v>
      </c>
      <c r="P15" s="24">
        <v>5603</v>
      </c>
      <c r="Q15" s="23">
        <v>13548</v>
      </c>
      <c r="R15" s="24">
        <v>8962</v>
      </c>
      <c r="S15" s="24">
        <v>2954</v>
      </c>
      <c r="T15" s="24">
        <v>45</v>
      </c>
      <c r="U15" s="24">
        <v>1587</v>
      </c>
    </row>
    <row r="16" spans="2:21" s="1" customFormat="1" ht="12" customHeight="1">
      <c r="B16" s="28" t="s">
        <v>46</v>
      </c>
      <c r="C16" s="29"/>
      <c r="D16" s="23">
        <v>24141</v>
      </c>
      <c r="E16" s="23">
        <v>11701</v>
      </c>
      <c r="F16" s="24">
        <v>2588</v>
      </c>
      <c r="G16" s="24">
        <v>849</v>
      </c>
      <c r="H16" s="24">
        <v>1978</v>
      </c>
      <c r="I16" s="24">
        <v>4179</v>
      </c>
      <c r="J16" s="24">
        <v>2107</v>
      </c>
      <c r="K16" s="23">
        <v>12440</v>
      </c>
      <c r="L16" s="24">
        <v>4930</v>
      </c>
      <c r="M16" s="24">
        <v>503</v>
      </c>
      <c r="N16" s="24">
        <v>951</v>
      </c>
      <c r="O16" s="24">
        <v>2088</v>
      </c>
      <c r="P16" s="24">
        <v>3968</v>
      </c>
      <c r="Q16" s="23">
        <v>10548</v>
      </c>
      <c r="R16" s="24">
        <v>7926</v>
      </c>
      <c r="S16" s="24">
        <v>1190</v>
      </c>
      <c r="T16" s="24">
        <v>97</v>
      </c>
      <c r="U16" s="24">
        <v>1335</v>
      </c>
    </row>
    <row r="17" spans="2:21" s="1" customFormat="1" ht="12" customHeight="1">
      <c r="B17" s="28" t="s">
        <v>47</v>
      </c>
      <c r="C17" s="29"/>
      <c r="D17" s="23">
        <v>7215</v>
      </c>
      <c r="E17" s="23">
        <v>3493</v>
      </c>
      <c r="F17" s="24">
        <v>622</v>
      </c>
      <c r="G17" s="24">
        <v>265</v>
      </c>
      <c r="H17" s="24">
        <v>1165</v>
      </c>
      <c r="I17" s="24">
        <v>892</v>
      </c>
      <c r="J17" s="24">
        <v>549</v>
      </c>
      <c r="K17" s="23">
        <v>3722</v>
      </c>
      <c r="L17" s="24">
        <v>533</v>
      </c>
      <c r="M17" s="24">
        <v>185</v>
      </c>
      <c r="N17" s="24">
        <v>774</v>
      </c>
      <c r="O17" s="24">
        <v>952</v>
      </c>
      <c r="P17" s="24">
        <v>1278</v>
      </c>
      <c r="Q17" s="23">
        <v>4233</v>
      </c>
      <c r="R17" s="24">
        <v>1875</v>
      </c>
      <c r="S17" s="24">
        <v>314</v>
      </c>
      <c r="T17" s="24">
        <v>19</v>
      </c>
      <c r="U17" s="24">
        <v>2025</v>
      </c>
    </row>
    <row r="18" spans="2:21" s="1" customFormat="1" ht="12" customHeight="1">
      <c r="B18" s="28" t="s">
        <v>48</v>
      </c>
      <c r="C18" s="29"/>
      <c r="D18" s="23">
        <v>17104</v>
      </c>
      <c r="E18" s="23">
        <v>8211</v>
      </c>
      <c r="F18" s="24">
        <v>2262</v>
      </c>
      <c r="G18" s="24">
        <v>542</v>
      </c>
      <c r="H18" s="24">
        <v>1506</v>
      </c>
      <c r="I18" s="24">
        <v>2346</v>
      </c>
      <c r="J18" s="24">
        <v>1555</v>
      </c>
      <c r="K18" s="23">
        <v>8893</v>
      </c>
      <c r="L18" s="24">
        <v>3023</v>
      </c>
      <c r="M18" s="24">
        <v>382</v>
      </c>
      <c r="N18" s="24">
        <v>981</v>
      </c>
      <c r="O18" s="24">
        <v>1684</v>
      </c>
      <c r="P18" s="24">
        <v>2823</v>
      </c>
      <c r="Q18" s="23">
        <v>7441</v>
      </c>
      <c r="R18" s="24">
        <v>5060</v>
      </c>
      <c r="S18" s="24">
        <v>685</v>
      </c>
      <c r="T18" s="24">
        <v>87</v>
      </c>
      <c r="U18" s="24">
        <v>1609</v>
      </c>
    </row>
    <row r="19" spans="2:21" s="1" customFormat="1" ht="12" customHeight="1">
      <c r="B19" s="28" t="s">
        <v>49</v>
      </c>
      <c r="C19" s="29"/>
      <c r="D19" s="23">
        <v>21974</v>
      </c>
      <c r="E19" s="23">
        <v>10753</v>
      </c>
      <c r="F19" s="24">
        <v>2335</v>
      </c>
      <c r="G19" s="24">
        <v>1119</v>
      </c>
      <c r="H19" s="24">
        <v>2194</v>
      </c>
      <c r="I19" s="24">
        <v>3269</v>
      </c>
      <c r="J19" s="24">
        <v>1836</v>
      </c>
      <c r="K19" s="23">
        <v>11221</v>
      </c>
      <c r="L19" s="24">
        <v>4267</v>
      </c>
      <c r="M19" s="24">
        <v>688</v>
      </c>
      <c r="N19" s="24">
        <v>1126</v>
      </c>
      <c r="O19" s="24">
        <v>1882</v>
      </c>
      <c r="P19" s="24">
        <v>3258</v>
      </c>
      <c r="Q19" s="23">
        <v>10278</v>
      </c>
      <c r="R19" s="24">
        <v>6903</v>
      </c>
      <c r="S19" s="24">
        <v>1422</v>
      </c>
      <c r="T19" s="24">
        <v>49</v>
      </c>
      <c r="U19" s="24">
        <v>1904</v>
      </c>
    </row>
    <row r="20" spans="2:21" s="1" customFormat="1" ht="12" customHeight="1">
      <c r="B20" s="28" t="s">
        <v>50</v>
      </c>
      <c r="C20" s="29"/>
      <c r="D20" s="23">
        <v>9514</v>
      </c>
      <c r="E20" s="23">
        <v>4623</v>
      </c>
      <c r="F20" s="24">
        <v>1864</v>
      </c>
      <c r="G20" s="24">
        <v>486</v>
      </c>
      <c r="H20" s="24">
        <v>670</v>
      </c>
      <c r="I20" s="24">
        <v>837</v>
      </c>
      <c r="J20" s="24">
        <v>766</v>
      </c>
      <c r="K20" s="23">
        <v>4891</v>
      </c>
      <c r="L20" s="24">
        <v>2579</v>
      </c>
      <c r="M20" s="24">
        <v>171</v>
      </c>
      <c r="N20" s="24">
        <v>231</v>
      </c>
      <c r="O20" s="24">
        <v>497</v>
      </c>
      <c r="P20" s="24">
        <v>1413</v>
      </c>
      <c r="Q20" s="23">
        <v>2892</v>
      </c>
      <c r="R20" s="24">
        <v>1829</v>
      </c>
      <c r="S20" s="24">
        <v>514</v>
      </c>
      <c r="T20" s="24">
        <v>37</v>
      </c>
      <c r="U20" s="24">
        <v>512</v>
      </c>
    </row>
    <row r="21" spans="2:21" s="1" customFormat="1" ht="12" customHeight="1">
      <c r="B21" s="28" t="s">
        <v>51</v>
      </c>
      <c r="C21" s="29"/>
      <c r="D21" s="23">
        <v>13639</v>
      </c>
      <c r="E21" s="23">
        <v>6675</v>
      </c>
      <c r="F21" s="24">
        <v>2062</v>
      </c>
      <c r="G21" s="24">
        <v>577</v>
      </c>
      <c r="H21" s="24">
        <v>750</v>
      </c>
      <c r="I21" s="24">
        <v>2022</v>
      </c>
      <c r="J21" s="24">
        <v>1264</v>
      </c>
      <c r="K21" s="23">
        <v>6964</v>
      </c>
      <c r="L21" s="24">
        <v>2742</v>
      </c>
      <c r="M21" s="24">
        <v>323</v>
      </c>
      <c r="N21" s="24">
        <v>445</v>
      </c>
      <c r="O21" s="24">
        <v>1199</v>
      </c>
      <c r="P21" s="24">
        <v>2255</v>
      </c>
      <c r="Q21" s="23">
        <v>5316</v>
      </c>
      <c r="R21" s="24">
        <v>3500</v>
      </c>
      <c r="S21" s="24">
        <v>868</v>
      </c>
      <c r="T21" s="24">
        <v>82</v>
      </c>
      <c r="U21" s="24">
        <v>866</v>
      </c>
    </row>
    <row r="22" spans="2:21" s="1" customFormat="1" ht="12" customHeight="1">
      <c r="B22" s="28" t="s">
        <v>52</v>
      </c>
      <c r="C22" s="29"/>
      <c r="D22" s="23">
        <v>7002</v>
      </c>
      <c r="E22" s="23">
        <v>3412</v>
      </c>
      <c r="F22" s="24">
        <v>912</v>
      </c>
      <c r="G22" s="24">
        <v>317</v>
      </c>
      <c r="H22" s="24">
        <v>786</v>
      </c>
      <c r="I22" s="24">
        <v>851</v>
      </c>
      <c r="J22" s="24">
        <v>546</v>
      </c>
      <c r="K22" s="23">
        <v>3590</v>
      </c>
      <c r="L22" s="24">
        <v>1505</v>
      </c>
      <c r="M22" s="24">
        <v>202</v>
      </c>
      <c r="N22" s="24">
        <v>379</v>
      </c>
      <c r="O22" s="24">
        <v>530</v>
      </c>
      <c r="P22" s="24">
        <v>974</v>
      </c>
      <c r="Q22" s="23">
        <v>3065</v>
      </c>
      <c r="R22" s="24">
        <v>2220</v>
      </c>
      <c r="S22" s="24">
        <v>433</v>
      </c>
      <c r="T22" s="24">
        <v>19</v>
      </c>
      <c r="U22" s="24">
        <v>393</v>
      </c>
    </row>
    <row r="23" spans="2:21" s="1" customFormat="1" ht="12" customHeight="1">
      <c r="B23" s="28" t="s">
        <v>53</v>
      </c>
      <c r="C23" s="29"/>
      <c r="D23" s="23">
        <v>13981</v>
      </c>
      <c r="E23" s="23">
        <v>6836</v>
      </c>
      <c r="F23" s="24">
        <v>2208</v>
      </c>
      <c r="G23" s="24">
        <v>528</v>
      </c>
      <c r="H23" s="24">
        <v>1306</v>
      </c>
      <c r="I23" s="24">
        <v>1528</v>
      </c>
      <c r="J23" s="24">
        <v>1266</v>
      </c>
      <c r="K23" s="23">
        <v>7145</v>
      </c>
      <c r="L23" s="24">
        <v>3268</v>
      </c>
      <c r="M23" s="24">
        <v>306</v>
      </c>
      <c r="N23" s="24">
        <v>506</v>
      </c>
      <c r="O23" s="24">
        <v>968</v>
      </c>
      <c r="P23" s="24">
        <v>2097</v>
      </c>
      <c r="Q23" s="23">
        <v>5142</v>
      </c>
      <c r="R23" s="24">
        <v>3728</v>
      </c>
      <c r="S23" s="24">
        <v>739</v>
      </c>
      <c r="T23" s="24">
        <v>65</v>
      </c>
      <c r="U23" s="24">
        <v>610</v>
      </c>
    </row>
    <row r="24" spans="2:21" s="1" customFormat="1" ht="12" customHeight="1">
      <c r="B24" s="28" t="s">
        <v>54</v>
      </c>
      <c r="C24" s="29"/>
      <c r="D24" s="23">
        <v>13872</v>
      </c>
      <c r="E24" s="23">
        <v>6721</v>
      </c>
      <c r="F24" s="24">
        <v>2880</v>
      </c>
      <c r="G24" s="24">
        <v>647</v>
      </c>
      <c r="H24" s="24">
        <v>725</v>
      </c>
      <c r="I24" s="24">
        <v>1358</v>
      </c>
      <c r="J24" s="24">
        <v>1111</v>
      </c>
      <c r="K24" s="23">
        <v>7151</v>
      </c>
      <c r="L24" s="24">
        <v>3285</v>
      </c>
      <c r="M24" s="24">
        <v>236</v>
      </c>
      <c r="N24" s="24">
        <v>417</v>
      </c>
      <c r="O24" s="24">
        <v>1059</v>
      </c>
      <c r="P24" s="24">
        <v>2154</v>
      </c>
      <c r="Q24" s="23">
        <v>4442</v>
      </c>
      <c r="R24" s="24">
        <v>3043</v>
      </c>
      <c r="S24" s="24">
        <v>627</v>
      </c>
      <c r="T24" s="24">
        <v>27</v>
      </c>
      <c r="U24" s="24">
        <v>745</v>
      </c>
    </row>
    <row r="25" spans="2:21" s="9" customFormat="1" ht="12" customHeight="1">
      <c r="B25" s="28" t="s">
        <v>55</v>
      </c>
      <c r="C25" s="29"/>
      <c r="D25" s="23">
        <v>14002</v>
      </c>
      <c r="E25" s="23">
        <v>6837</v>
      </c>
      <c r="F25" s="24">
        <v>2002</v>
      </c>
      <c r="G25" s="24">
        <v>934</v>
      </c>
      <c r="H25" s="24">
        <v>1435</v>
      </c>
      <c r="I25" s="24">
        <v>1423</v>
      </c>
      <c r="J25" s="24">
        <v>1043</v>
      </c>
      <c r="K25" s="23">
        <v>7165</v>
      </c>
      <c r="L25" s="24">
        <v>3571</v>
      </c>
      <c r="M25" s="24">
        <v>258</v>
      </c>
      <c r="N25" s="24">
        <v>527</v>
      </c>
      <c r="O25" s="24">
        <v>881</v>
      </c>
      <c r="P25" s="24">
        <v>1928</v>
      </c>
      <c r="Q25" s="23">
        <v>5458</v>
      </c>
      <c r="R25" s="24">
        <v>3541</v>
      </c>
      <c r="S25" s="24">
        <v>1214</v>
      </c>
      <c r="T25" s="24">
        <v>35</v>
      </c>
      <c r="U25" s="24">
        <v>668</v>
      </c>
    </row>
    <row r="26" spans="2:21" s="1" customFormat="1" ht="12" customHeight="1">
      <c r="B26" s="26" t="s">
        <v>56</v>
      </c>
      <c r="C26" s="27"/>
      <c r="D26" s="25">
        <f>SUM(D27:D35)</f>
        <v>40748</v>
      </c>
      <c r="E26" s="25">
        <f aca="true" t="shared" si="0" ref="E26:U26">SUM(E27:E35)</f>
        <v>19894</v>
      </c>
      <c r="F26" s="25">
        <f t="shared" si="0"/>
        <v>6231</v>
      </c>
      <c r="G26" s="25">
        <f t="shared" si="0"/>
        <v>3310</v>
      </c>
      <c r="H26" s="25">
        <f t="shared" si="0"/>
        <v>2776</v>
      </c>
      <c r="I26" s="25">
        <f t="shared" si="0"/>
        <v>4301</v>
      </c>
      <c r="J26" s="25">
        <f t="shared" si="0"/>
        <v>3276</v>
      </c>
      <c r="K26" s="25">
        <f t="shared" si="0"/>
        <v>20854</v>
      </c>
      <c r="L26" s="25">
        <f t="shared" si="0"/>
        <v>9874</v>
      </c>
      <c r="M26" s="25">
        <f t="shared" si="0"/>
        <v>1221</v>
      </c>
      <c r="N26" s="25">
        <f t="shared" si="0"/>
        <v>1110</v>
      </c>
      <c r="O26" s="25">
        <f t="shared" si="0"/>
        <v>2816</v>
      </c>
      <c r="P26" s="25">
        <f t="shared" si="0"/>
        <v>5833</v>
      </c>
      <c r="Q26" s="25">
        <f t="shared" si="0"/>
        <v>15534</v>
      </c>
      <c r="R26" s="25">
        <f t="shared" si="0"/>
        <v>8722</v>
      </c>
      <c r="S26" s="25">
        <f t="shared" si="0"/>
        <v>4592</v>
      </c>
      <c r="T26" s="25">
        <f t="shared" si="0"/>
        <v>223</v>
      </c>
      <c r="U26" s="25">
        <f t="shared" si="0"/>
        <v>1997</v>
      </c>
    </row>
    <row r="27" spans="2:21" s="1" customFormat="1" ht="12" customHeight="1">
      <c r="B27" s="12"/>
      <c r="C27" s="3" t="s">
        <v>109</v>
      </c>
      <c r="D27" s="23">
        <v>4372</v>
      </c>
      <c r="E27" s="23">
        <v>2158</v>
      </c>
      <c r="F27" s="23">
        <v>757</v>
      </c>
      <c r="G27" s="23">
        <v>241</v>
      </c>
      <c r="H27" s="23">
        <v>279</v>
      </c>
      <c r="I27" s="23">
        <v>508</v>
      </c>
      <c r="J27" s="23">
        <v>373</v>
      </c>
      <c r="K27" s="23">
        <v>2214</v>
      </c>
      <c r="L27" s="23">
        <v>1151</v>
      </c>
      <c r="M27" s="23">
        <v>45</v>
      </c>
      <c r="N27" s="23">
        <v>79</v>
      </c>
      <c r="O27" s="23">
        <v>287</v>
      </c>
      <c r="P27" s="23">
        <v>652</v>
      </c>
      <c r="Q27" s="23">
        <v>1439</v>
      </c>
      <c r="R27" s="23">
        <v>926</v>
      </c>
      <c r="S27" s="23">
        <v>328</v>
      </c>
      <c r="T27" s="23">
        <v>18</v>
      </c>
      <c r="U27" s="23">
        <v>167</v>
      </c>
    </row>
    <row r="28" spans="2:21" s="1" customFormat="1" ht="12" customHeight="1">
      <c r="B28" s="2"/>
      <c r="C28" s="8" t="s">
        <v>0</v>
      </c>
      <c r="D28" s="23">
        <v>7051</v>
      </c>
      <c r="E28" s="23">
        <v>3509</v>
      </c>
      <c r="F28" s="24">
        <v>1093</v>
      </c>
      <c r="G28" s="24">
        <v>654</v>
      </c>
      <c r="H28" s="24">
        <v>440</v>
      </c>
      <c r="I28" s="24">
        <v>719</v>
      </c>
      <c r="J28" s="24">
        <v>603</v>
      </c>
      <c r="K28" s="23">
        <v>3542</v>
      </c>
      <c r="L28" s="24">
        <v>1809</v>
      </c>
      <c r="M28" s="24">
        <v>167</v>
      </c>
      <c r="N28" s="24">
        <v>122</v>
      </c>
      <c r="O28" s="24">
        <v>371</v>
      </c>
      <c r="P28" s="24">
        <v>1073</v>
      </c>
      <c r="Q28" s="23">
        <v>2473</v>
      </c>
      <c r="R28" s="24">
        <v>1298</v>
      </c>
      <c r="S28" s="24">
        <v>821</v>
      </c>
      <c r="T28" s="24">
        <v>66</v>
      </c>
      <c r="U28" s="24">
        <v>288</v>
      </c>
    </row>
    <row r="29" spans="2:21" s="1" customFormat="1" ht="12" customHeight="1">
      <c r="B29" s="2"/>
      <c r="C29" s="8" t="s">
        <v>1</v>
      </c>
      <c r="D29" s="23">
        <v>7333</v>
      </c>
      <c r="E29" s="23">
        <v>3537</v>
      </c>
      <c r="F29" s="24">
        <v>1283</v>
      </c>
      <c r="G29" s="24">
        <v>493</v>
      </c>
      <c r="H29" s="24">
        <v>439</v>
      </c>
      <c r="I29" s="24">
        <v>773</v>
      </c>
      <c r="J29" s="24">
        <v>549</v>
      </c>
      <c r="K29" s="23">
        <v>3796</v>
      </c>
      <c r="L29" s="24">
        <v>1970</v>
      </c>
      <c r="M29" s="24">
        <v>138</v>
      </c>
      <c r="N29" s="24">
        <v>140</v>
      </c>
      <c r="O29" s="24">
        <v>510</v>
      </c>
      <c r="P29" s="24">
        <v>1038</v>
      </c>
      <c r="Q29" s="23">
        <v>2493</v>
      </c>
      <c r="R29" s="24">
        <v>1521</v>
      </c>
      <c r="S29" s="24">
        <v>732</v>
      </c>
      <c r="T29" s="24">
        <v>34</v>
      </c>
      <c r="U29" s="24">
        <v>206</v>
      </c>
    </row>
    <row r="30" spans="2:21" s="1" customFormat="1" ht="12" customHeight="1">
      <c r="B30" s="2"/>
      <c r="C30" s="8" t="s">
        <v>27</v>
      </c>
      <c r="D30" s="23">
        <v>3869</v>
      </c>
      <c r="E30" s="23">
        <v>1891</v>
      </c>
      <c r="F30" s="24">
        <v>682</v>
      </c>
      <c r="G30" s="24">
        <v>290</v>
      </c>
      <c r="H30" s="24">
        <v>240</v>
      </c>
      <c r="I30" s="24">
        <v>424</v>
      </c>
      <c r="J30" s="24">
        <v>255</v>
      </c>
      <c r="K30" s="23">
        <v>1978</v>
      </c>
      <c r="L30" s="24">
        <v>1028</v>
      </c>
      <c r="M30" s="24">
        <v>112</v>
      </c>
      <c r="N30" s="24">
        <v>109</v>
      </c>
      <c r="O30" s="24">
        <v>276</v>
      </c>
      <c r="P30" s="24">
        <v>453</v>
      </c>
      <c r="Q30" s="23">
        <v>1451</v>
      </c>
      <c r="R30" s="24">
        <v>886</v>
      </c>
      <c r="S30" s="24">
        <v>389</v>
      </c>
      <c r="T30" s="24">
        <v>4</v>
      </c>
      <c r="U30" s="24">
        <v>172</v>
      </c>
    </row>
    <row r="31" spans="2:21" s="1" customFormat="1" ht="12" customHeight="1">
      <c r="B31" s="2"/>
      <c r="C31" s="3" t="s">
        <v>2</v>
      </c>
      <c r="D31" s="23">
        <v>4788</v>
      </c>
      <c r="E31" s="23">
        <v>2356</v>
      </c>
      <c r="F31" s="24">
        <v>736</v>
      </c>
      <c r="G31" s="24">
        <v>485</v>
      </c>
      <c r="H31" s="24">
        <v>289</v>
      </c>
      <c r="I31" s="24">
        <v>382</v>
      </c>
      <c r="J31" s="24">
        <v>464</v>
      </c>
      <c r="K31" s="23">
        <v>2432</v>
      </c>
      <c r="L31" s="24">
        <v>1110</v>
      </c>
      <c r="M31" s="24">
        <v>225</v>
      </c>
      <c r="N31" s="24">
        <v>148</v>
      </c>
      <c r="O31" s="24">
        <v>284</v>
      </c>
      <c r="P31" s="24">
        <v>665</v>
      </c>
      <c r="Q31" s="23">
        <v>1813</v>
      </c>
      <c r="R31" s="24">
        <v>883</v>
      </c>
      <c r="S31" s="24">
        <v>578</v>
      </c>
      <c r="T31" s="24">
        <v>50</v>
      </c>
      <c r="U31" s="24">
        <v>302</v>
      </c>
    </row>
    <row r="32" spans="2:21" s="1" customFormat="1" ht="12" customHeight="1">
      <c r="B32" s="2"/>
      <c r="C32" s="3" t="s">
        <v>3</v>
      </c>
      <c r="D32" s="23">
        <v>4700</v>
      </c>
      <c r="E32" s="23">
        <v>2254</v>
      </c>
      <c r="F32" s="24">
        <v>600</v>
      </c>
      <c r="G32" s="24">
        <v>381</v>
      </c>
      <c r="H32" s="24">
        <v>412</v>
      </c>
      <c r="I32" s="24">
        <v>533</v>
      </c>
      <c r="J32" s="24">
        <v>328</v>
      </c>
      <c r="K32" s="23">
        <v>2446</v>
      </c>
      <c r="L32" s="24">
        <v>1022</v>
      </c>
      <c r="M32" s="24">
        <v>217</v>
      </c>
      <c r="N32" s="24">
        <v>201</v>
      </c>
      <c r="O32" s="24">
        <v>376</v>
      </c>
      <c r="P32" s="24">
        <v>630</v>
      </c>
      <c r="Q32" s="23">
        <v>2120</v>
      </c>
      <c r="R32" s="24">
        <v>1147</v>
      </c>
      <c r="S32" s="24">
        <v>643</v>
      </c>
      <c r="T32" s="24">
        <v>4</v>
      </c>
      <c r="U32" s="24">
        <v>326</v>
      </c>
    </row>
    <row r="33" spans="2:21" s="1" customFormat="1" ht="12" customHeight="1">
      <c r="B33" s="2"/>
      <c r="C33" s="3" t="s">
        <v>4</v>
      </c>
      <c r="D33" s="23">
        <v>4864</v>
      </c>
      <c r="E33" s="23">
        <v>2353</v>
      </c>
      <c r="F33" s="24">
        <v>808</v>
      </c>
      <c r="G33" s="24">
        <v>459</v>
      </c>
      <c r="H33" s="24">
        <v>195</v>
      </c>
      <c r="I33" s="24">
        <v>504</v>
      </c>
      <c r="J33" s="24">
        <v>387</v>
      </c>
      <c r="K33" s="23">
        <v>2511</v>
      </c>
      <c r="L33" s="24">
        <v>1221</v>
      </c>
      <c r="M33" s="24">
        <v>121</v>
      </c>
      <c r="N33" s="24">
        <v>99</v>
      </c>
      <c r="O33" s="24">
        <v>369</v>
      </c>
      <c r="P33" s="24">
        <v>701</v>
      </c>
      <c r="Q33" s="23">
        <v>1747</v>
      </c>
      <c r="R33" s="24">
        <v>1018</v>
      </c>
      <c r="S33" s="24">
        <v>498</v>
      </c>
      <c r="T33" s="24">
        <v>40</v>
      </c>
      <c r="U33" s="24">
        <v>191</v>
      </c>
    </row>
    <row r="34" spans="2:21" s="1" customFormat="1" ht="12" customHeight="1">
      <c r="B34" s="2"/>
      <c r="C34" s="3" t="s">
        <v>5</v>
      </c>
      <c r="D34" s="23">
        <v>1941</v>
      </c>
      <c r="E34" s="23">
        <v>933</v>
      </c>
      <c r="F34" s="24">
        <v>130</v>
      </c>
      <c r="G34" s="24">
        <v>202</v>
      </c>
      <c r="H34" s="24">
        <v>224</v>
      </c>
      <c r="I34" s="24">
        <v>217</v>
      </c>
      <c r="J34" s="24">
        <v>160</v>
      </c>
      <c r="K34" s="23">
        <v>1008</v>
      </c>
      <c r="L34" s="24">
        <v>306</v>
      </c>
      <c r="M34" s="24">
        <v>147</v>
      </c>
      <c r="N34" s="24">
        <v>114</v>
      </c>
      <c r="O34" s="24">
        <v>156</v>
      </c>
      <c r="P34" s="24">
        <v>285</v>
      </c>
      <c r="Q34" s="23">
        <v>1060</v>
      </c>
      <c r="R34" s="24">
        <v>474</v>
      </c>
      <c r="S34" s="24">
        <v>418</v>
      </c>
      <c r="T34" s="24" t="s">
        <v>116</v>
      </c>
      <c r="U34" s="24">
        <v>168</v>
      </c>
    </row>
    <row r="35" spans="2:21" s="1" customFormat="1" ht="12" customHeight="1">
      <c r="B35" s="2"/>
      <c r="C35" s="3" t="s">
        <v>6</v>
      </c>
      <c r="D35" s="23">
        <v>1830</v>
      </c>
      <c r="E35" s="23">
        <v>903</v>
      </c>
      <c r="F35" s="24">
        <v>142</v>
      </c>
      <c r="G35" s="24">
        <v>105</v>
      </c>
      <c r="H35" s="24">
        <v>258</v>
      </c>
      <c r="I35" s="24">
        <v>241</v>
      </c>
      <c r="J35" s="24">
        <v>157</v>
      </c>
      <c r="K35" s="23">
        <v>927</v>
      </c>
      <c r="L35" s="24">
        <v>257</v>
      </c>
      <c r="M35" s="24">
        <v>49</v>
      </c>
      <c r="N35" s="24">
        <v>98</v>
      </c>
      <c r="O35" s="24">
        <v>187</v>
      </c>
      <c r="P35" s="24">
        <v>336</v>
      </c>
      <c r="Q35" s="23">
        <v>938</v>
      </c>
      <c r="R35" s="24">
        <v>569</v>
      </c>
      <c r="S35" s="24">
        <v>185</v>
      </c>
      <c r="T35" s="24">
        <v>7</v>
      </c>
      <c r="U35" s="24">
        <v>177</v>
      </c>
    </row>
    <row r="36" spans="2:21" s="9" customFormat="1" ht="12" customHeight="1">
      <c r="B36" s="26" t="s">
        <v>57</v>
      </c>
      <c r="C36" s="27"/>
      <c r="D36" s="25">
        <f>SUM(D37:D40)</f>
        <v>24254</v>
      </c>
      <c r="E36" s="25">
        <f aca="true" t="shared" si="1" ref="E36:U36">SUM(E37:E40)</f>
        <v>11757</v>
      </c>
      <c r="F36" s="25">
        <f t="shared" si="1"/>
        <v>3387</v>
      </c>
      <c r="G36" s="25">
        <f t="shared" si="1"/>
        <v>1392</v>
      </c>
      <c r="H36" s="25">
        <f t="shared" si="1"/>
        <v>2343</v>
      </c>
      <c r="I36" s="25">
        <f t="shared" si="1"/>
        <v>2647</v>
      </c>
      <c r="J36" s="25">
        <f t="shared" si="1"/>
        <v>1988</v>
      </c>
      <c r="K36" s="25">
        <f t="shared" si="1"/>
        <v>12497</v>
      </c>
      <c r="L36" s="25">
        <f t="shared" si="1"/>
        <v>5241</v>
      </c>
      <c r="M36" s="25">
        <f t="shared" si="1"/>
        <v>661</v>
      </c>
      <c r="N36" s="25">
        <f t="shared" si="1"/>
        <v>991</v>
      </c>
      <c r="O36" s="25">
        <f t="shared" si="1"/>
        <v>1828</v>
      </c>
      <c r="P36" s="25">
        <f t="shared" si="1"/>
        <v>3776</v>
      </c>
      <c r="Q36" s="25">
        <f t="shared" si="1"/>
        <v>9862</v>
      </c>
      <c r="R36" s="25">
        <f t="shared" si="1"/>
        <v>6767</v>
      </c>
      <c r="S36" s="25">
        <f t="shared" si="1"/>
        <v>1939</v>
      </c>
      <c r="T36" s="25">
        <f t="shared" si="1"/>
        <v>109</v>
      </c>
      <c r="U36" s="25">
        <f t="shared" si="1"/>
        <v>1047</v>
      </c>
    </row>
    <row r="37" spans="2:21" s="1" customFormat="1" ht="12" customHeight="1">
      <c r="B37" s="2"/>
      <c r="C37" s="3" t="s">
        <v>7</v>
      </c>
      <c r="D37" s="23">
        <v>8639</v>
      </c>
      <c r="E37" s="23">
        <v>4198</v>
      </c>
      <c r="F37" s="24">
        <v>1396</v>
      </c>
      <c r="G37" s="24">
        <v>472</v>
      </c>
      <c r="H37" s="24">
        <v>810</v>
      </c>
      <c r="I37" s="24">
        <v>881</v>
      </c>
      <c r="J37" s="24">
        <v>639</v>
      </c>
      <c r="K37" s="23">
        <v>4441</v>
      </c>
      <c r="L37" s="24">
        <v>1844</v>
      </c>
      <c r="M37" s="24">
        <v>271</v>
      </c>
      <c r="N37" s="24">
        <v>330</v>
      </c>
      <c r="O37" s="24">
        <v>740</v>
      </c>
      <c r="P37" s="24">
        <v>1256</v>
      </c>
      <c r="Q37" s="23">
        <v>3504</v>
      </c>
      <c r="R37" s="24">
        <v>2427</v>
      </c>
      <c r="S37" s="24">
        <v>676</v>
      </c>
      <c r="T37" s="24">
        <v>15</v>
      </c>
      <c r="U37" s="24">
        <v>386</v>
      </c>
    </row>
    <row r="38" spans="2:21" s="1" customFormat="1" ht="12" customHeight="1">
      <c r="B38" s="2"/>
      <c r="C38" s="3" t="s">
        <v>8</v>
      </c>
      <c r="D38" s="23">
        <v>3574</v>
      </c>
      <c r="E38" s="23">
        <v>1740</v>
      </c>
      <c r="F38" s="24">
        <v>376</v>
      </c>
      <c r="G38" s="24">
        <v>306</v>
      </c>
      <c r="H38" s="24">
        <v>476</v>
      </c>
      <c r="I38" s="24">
        <v>317</v>
      </c>
      <c r="J38" s="24">
        <v>265</v>
      </c>
      <c r="K38" s="23">
        <v>1834</v>
      </c>
      <c r="L38" s="24">
        <v>768</v>
      </c>
      <c r="M38" s="24">
        <v>91</v>
      </c>
      <c r="N38" s="24">
        <v>186</v>
      </c>
      <c r="O38" s="24">
        <v>207</v>
      </c>
      <c r="P38" s="24">
        <v>582</v>
      </c>
      <c r="Q38" s="23">
        <v>1583</v>
      </c>
      <c r="R38" s="24">
        <v>897</v>
      </c>
      <c r="S38" s="24">
        <v>519</v>
      </c>
      <c r="T38" s="24">
        <v>6</v>
      </c>
      <c r="U38" s="24">
        <v>161</v>
      </c>
    </row>
    <row r="39" spans="2:21" s="1" customFormat="1" ht="12" customHeight="1">
      <c r="B39" s="2"/>
      <c r="C39" s="3" t="s">
        <v>9</v>
      </c>
      <c r="D39" s="23">
        <v>5442</v>
      </c>
      <c r="E39" s="23">
        <v>2636</v>
      </c>
      <c r="F39" s="24">
        <v>746</v>
      </c>
      <c r="G39" s="24">
        <v>322</v>
      </c>
      <c r="H39" s="24">
        <v>543</v>
      </c>
      <c r="I39" s="24">
        <v>556</v>
      </c>
      <c r="J39" s="24">
        <v>469</v>
      </c>
      <c r="K39" s="23">
        <v>2806</v>
      </c>
      <c r="L39" s="24">
        <v>1121</v>
      </c>
      <c r="M39" s="24">
        <v>188</v>
      </c>
      <c r="N39" s="24">
        <v>257</v>
      </c>
      <c r="O39" s="24">
        <v>377</v>
      </c>
      <c r="P39" s="24">
        <v>863</v>
      </c>
      <c r="Q39" s="23">
        <v>2243</v>
      </c>
      <c r="R39" s="24">
        <v>1493</v>
      </c>
      <c r="S39" s="24">
        <v>448</v>
      </c>
      <c r="T39" s="24">
        <v>73</v>
      </c>
      <c r="U39" s="24">
        <v>229</v>
      </c>
    </row>
    <row r="40" spans="2:21" s="1" customFormat="1" ht="12" customHeight="1">
      <c r="B40" s="2"/>
      <c r="C40" s="3" t="s">
        <v>10</v>
      </c>
      <c r="D40" s="23">
        <v>6599</v>
      </c>
      <c r="E40" s="23">
        <v>3183</v>
      </c>
      <c r="F40" s="24">
        <v>869</v>
      </c>
      <c r="G40" s="24">
        <v>292</v>
      </c>
      <c r="H40" s="24">
        <v>514</v>
      </c>
      <c r="I40" s="24">
        <v>893</v>
      </c>
      <c r="J40" s="24">
        <v>615</v>
      </c>
      <c r="K40" s="23">
        <v>3416</v>
      </c>
      <c r="L40" s="24">
        <v>1508</v>
      </c>
      <c r="M40" s="24">
        <v>111</v>
      </c>
      <c r="N40" s="24">
        <v>218</v>
      </c>
      <c r="O40" s="24">
        <v>504</v>
      </c>
      <c r="P40" s="24">
        <v>1075</v>
      </c>
      <c r="Q40" s="23">
        <v>2532</v>
      </c>
      <c r="R40" s="24">
        <v>1950</v>
      </c>
      <c r="S40" s="24">
        <v>296</v>
      </c>
      <c r="T40" s="24">
        <v>15</v>
      </c>
      <c r="U40" s="24">
        <v>271</v>
      </c>
    </row>
    <row r="41" spans="2:21" s="9" customFormat="1" ht="12" customHeight="1">
      <c r="B41" s="26" t="s">
        <v>58</v>
      </c>
      <c r="C41" s="27"/>
      <c r="D41" s="25">
        <f>SUM(D42:D46)</f>
        <v>15474</v>
      </c>
      <c r="E41" s="25">
        <f aca="true" t="shared" si="2" ref="E41:U41">SUM(E42:E46)</f>
        <v>7611</v>
      </c>
      <c r="F41" s="25">
        <f t="shared" si="2"/>
        <v>2300</v>
      </c>
      <c r="G41" s="25">
        <f t="shared" si="2"/>
        <v>878</v>
      </c>
      <c r="H41" s="25">
        <f t="shared" si="2"/>
        <v>1174</v>
      </c>
      <c r="I41" s="25">
        <f t="shared" si="2"/>
        <v>1962</v>
      </c>
      <c r="J41" s="25">
        <f t="shared" si="2"/>
        <v>1297</v>
      </c>
      <c r="K41" s="25">
        <f t="shared" si="2"/>
        <v>7863</v>
      </c>
      <c r="L41" s="25">
        <f t="shared" si="2"/>
        <v>3623</v>
      </c>
      <c r="M41" s="25">
        <f t="shared" si="2"/>
        <v>364</v>
      </c>
      <c r="N41" s="25">
        <f t="shared" si="2"/>
        <v>444</v>
      </c>
      <c r="O41" s="25">
        <f t="shared" si="2"/>
        <v>1193</v>
      </c>
      <c r="P41" s="25">
        <f t="shared" si="2"/>
        <v>2239</v>
      </c>
      <c r="Q41" s="25">
        <f t="shared" si="2"/>
        <v>6015</v>
      </c>
      <c r="R41" s="25">
        <f t="shared" si="2"/>
        <v>4118</v>
      </c>
      <c r="S41" s="25">
        <f t="shared" si="2"/>
        <v>1132</v>
      </c>
      <c r="T41" s="25">
        <f t="shared" si="2"/>
        <v>34</v>
      </c>
      <c r="U41" s="25">
        <f t="shared" si="2"/>
        <v>731</v>
      </c>
    </row>
    <row r="42" spans="2:21" s="1" customFormat="1" ht="12" customHeight="1">
      <c r="B42" s="2"/>
      <c r="C42" s="3" t="s">
        <v>11</v>
      </c>
      <c r="D42" s="23">
        <v>4917</v>
      </c>
      <c r="E42" s="23">
        <v>2401</v>
      </c>
      <c r="F42" s="24">
        <v>844</v>
      </c>
      <c r="G42" s="24">
        <v>240</v>
      </c>
      <c r="H42" s="24">
        <v>269</v>
      </c>
      <c r="I42" s="24">
        <v>643</v>
      </c>
      <c r="J42" s="24">
        <v>405</v>
      </c>
      <c r="K42" s="23">
        <v>2516</v>
      </c>
      <c r="L42" s="24">
        <v>1201</v>
      </c>
      <c r="M42" s="24">
        <v>72</v>
      </c>
      <c r="N42" s="24">
        <v>107</v>
      </c>
      <c r="O42" s="24">
        <v>356</v>
      </c>
      <c r="P42" s="24">
        <v>780</v>
      </c>
      <c r="Q42" s="23">
        <v>1687</v>
      </c>
      <c r="R42" s="24">
        <v>1181</v>
      </c>
      <c r="S42" s="24">
        <v>290</v>
      </c>
      <c r="T42" s="24">
        <v>21</v>
      </c>
      <c r="U42" s="24">
        <v>195</v>
      </c>
    </row>
    <row r="43" spans="2:21" s="1" customFormat="1" ht="12" customHeight="1">
      <c r="B43" s="2"/>
      <c r="C43" s="3" t="s">
        <v>12</v>
      </c>
      <c r="D43" s="23">
        <v>1434</v>
      </c>
      <c r="E43" s="23">
        <v>711</v>
      </c>
      <c r="F43" s="24">
        <v>154</v>
      </c>
      <c r="G43" s="24">
        <v>137</v>
      </c>
      <c r="H43" s="24">
        <v>159</v>
      </c>
      <c r="I43" s="24">
        <v>168</v>
      </c>
      <c r="J43" s="24">
        <v>93</v>
      </c>
      <c r="K43" s="23">
        <v>723</v>
      </c>
      <c r="L43" s="24">
        <v>346</v>
      </c>
      <c r="M43" s="24">
        <v>39</v>
      </c>
      <c r="N43" s="24">
        <v>50</v>
      </c>
      <c r="O43" s="24">
        <v>86</v>
      </c>
      <c r="P43" s="24">
        <v>202</v>
      </c>
      <c r="Q43" s="23">
        <v>639</v>
      </c>
      <c r="R43" s="24">
        <v>363</v>
      </c>
      <c r="S43" s="24">
        <v>205</v>
      </c>
      <c r="T43" s="24">
        <v>1</v>
      </c>
      <c r="U43" s="24">
        <v>70</v>
      </c>
    </row>
    <row r="44" spans="2:21" s="1" customFormat="1" ht="12" customHeight="1">
      <c r="B44" s="2"/>
      <c r="C44" s="3" t="s">
        <v>13</v>
      </c>
      <c r="D44" s="23">
        <v>372</v>
      </c>
      <c r="E44" s="23">
        <v>182</v>
      </c>
      <c r="F44" s="24">
        <v>37</v>
      </c>
      <c r="G44" s="24">
        <v>38</v>
      </c>
      <c r="H44" s="24">
        <v>42</v>
      </c>
      <c r="I44" s="24">
        <v>43</v>
      </c>
      <c r="J44" s="24">
        <v>22</v>
      </c>
      <c r="K44" s="23">
        <v>190</v>
      </c>
      <c r="L44" s="24">
        <v>61</v>
      </c>
      <c r="M44" s="24">
        <v>24</v>
      </c>
      <c r="N44" s="24">
        <v>17</v>
      </c>
      <c r="O44" s="24">
        <v>34</v>
      </c>
      <c r="P44" s="24">
        <v>54</v>
      </c>
      <c r="Q44" s="23">
        <v>198</v>
      </c>
      <c r="R44" s="24">
        <v>119</v>
      </c>
      <c r="S44" s="24">
        <v>36</v>
      </c>
      <c r="T44" s="24" t="s">
        <v>116</v>
      </c>
      <c r="U44" s="24">
        <v>43</v>
      </c>
    </row>
    <row r="45" spans="2:21" s="1" customFormat="1" ht="12" customHeight="1">
      <c r="B45" s="2"/>
      <c r="C45" s="3" t="s">
        <v>14</v>
      </c>
      <c r="D45" s="23">
        <v>4132</v>
      </c>
      <c r="E45" s="23">
        <v>2039</v>
      </c>
      <c r="F45" s="24">
        <v>538</v>
      </c>
      <c r="G45" s="24">
        <v>337</v>
      </c>
      <c r="H45" s="24">
        <v>296</v>
      </c>
      <c r="I45" s="24">
        <v>515</v>
      </c>
      <c r="J45" s="24">
        <v>353</v>
      </c>
      <c r="K45" s="23">
        <v>2093</v>
      </c>
      <c r="L45" s="24">
        <v>898</v>
      </c>
      <c r="M45" s="24">
        <v>168</v>
      </c>
      <c r="N45" s="24">
        <v>98</v>
      </c>
      <c r="O45" s="24">
        <v>351</v>
      </c>
      <c r="P45" s="24">
        <v>578</v>
      </c>
      <c r="Q45" s="23">
        <v>1765</v>
      </c>
      <c r="R45" s="24">
        <v>1189</v>
      </c>
      <c r="S45" s="24">
        <v>392</v>
      </c>
      <c r="T45" s="24">
        <v>10</v>
      </c>
      <c r="U45" s="24">
        <v>174</v>
      </c>
    </row>
    <row r="46" spans="2:21" s="1" customFormat="1" ht="12" customHeight="1">
      <c r="B46" s="2"/>
      <c r="C46" s="3" t="s">
        <v>112</v>
      </c>
      <c r="D46" s="23">
        <v>4619</v>
      </c>
      <c r="E46" s="23">
        <v>2278</v>
      </c>
      <c r="F46" s="24">
        <v>727</v>
      </c>
      <c r="G46" s="24">
        <v>126</v>
      </c>
      <c r="H46" s="24">
        <v>408</v>
      </c>
      <c r="I46" s="24">
        <v>593</v>
      </c>
      <c r="J46" s="24">
        <v>424</v>
      </c>
      <c r="K46" s="23">
        <v>2341</v>
      </c>
      <c r="L46" s="24">
        <v>1117</v>
      </c>
      <c r="M46" s="24">
        <v>61</v>
      </c>
      <c r="N46" s="24">
        <v>172</v>
      </c>
      <c r="O46" s="24">
        <v>366</v>
      </c>
      <c r="P46" s="24">
        <v>625</v>
      </c>
      <c r="Q46" s="23">
        <v>1726</v>
      </c>
      <c r="R46" s="24">
        <v>1266</v>
      </c>
      <c r="S46" s="24">
        <v>209</v>
      </c>
      <c r="T46" s="24">
        <v>2</v>
      </c>
      <c r="U46" s="24">
        <v>249</v>
      </c>
    </row>
    <row r="47" spans="2:21" s="9" customFormat="1" ht="12" customHeight="1">
      <c r="B47" s="26" t="s">
        <v>59</v>
      </c>
      <c r="C47" s="27"/>
      <c r="D47" s="25">
        <f>SUM(D48:D53)</f>
        <v>14636</v>
      </c>
      <c r="E47" s="25">
        <f aca="true" t="shared" si="3" ref="E47:U47">SUM(E48:E53)</f>
        <v>7154</v>
      </c>
      <c r="F47" s="25">
        <f t="shared" si="3"/>
        <v>2085</v>
      </c>
      <c r="G47" s="25">
        <f t="shared" si="3"/>
        <v>1067</v>
      </c>
      <c r="H47" s="25">
        <f t="shared" si="3"/>
        <v>1223</v>
      </c>
      <c r="I47" s="25">
        <f t="shared" si="3"/>
        <v>1624</v>
      </c>
      <c r="J47" s="25">
        <f t="shared" si="3"/>
        <v>1155</v>
      </c>
      <c r="K47" s="25">
        <f t="shared" si="3"/>
        <v>7482</v>
      </c>
      <c r="L47" s="25">
        <f t="shared" si="3"/>
        <v>3292</v>
      </c>
      <c r="M47" s="25">
        <f t="shared" si="3"/>
        <v>473</v>
      </c>
      <c r="N47" s="25">
        <f t="shared" si="3"/>
        <v>578</v>
      </c>
      <c r="O47" s="25">
        <f t="shared" si="3"/>
        <v>896</v>
      </c>
      <c r="P47" s="25">
        <f t="shared" si="3"/>
        <v>2243</v>
      </c>
      <c r="Q47" s="25">
        <f t="shared" si="3"/>
        <v>5861</v>
      </c>
      <c r="R47" s="25">
        <f t="shared" si="3"/>
        <v>3253</v>
      </c>
      <c r="S47" s="25">
        <f t="shared" si="3"/>
        <v>1316</v>
      </c>
      <c r="T47" s="25">
        <f t="shared" si="3"/>
        <v>57</v>
      </c>
      <c r="U47" s="25">
        <f t="shared" si="3"/>
        <v>1235</v>
      </c>
    </row>
    <row r="48" spans="2:21" s="1" customFormat="1" ht="12" customHeight="1">
      <c r="B48" s="2"/>
      <c r="C48" s="3" t="s">
        <v>15</v>
      </c>
      <c r="D48" s="23">
        <v>527</v>
      </c>
      <c r="E48" s="23">
        <v>255</v>
      </c>
      <c r="F48" s="24">
        <v>29</v>
      </c>
      <c r="G48" s="24">
        <v>20</v>
      </c>
      <c r="H48" s="24">
        <v>85</v>
      </c>
      <c r="I48" s="24">
        <v>74</v>
      </c>
      <c r="J48" s="24">
        <v>47</v>
      </c>
      <c r="K48" s="23">
        <v>272</v>
      </c>
      <c r="L48" s="24">
        <v>60</v>
      </c>
      <c r="M48" s="24">
        <v>14</v>
      </c>
      <c r="N48" s="24">
        <v>57</v>
      </c>
      <c r="O48" s="24">
        <v>48</v>
      </c>
      <c r="P48" s="24">
        <v>93</v>
      </c>
      <c r="Q48" s="23">
        <v>298</v>
      </c>
      <c r="R48" s="24">
        <v>194</v>
      </c>
      <c r="S48" s="24">
        <v>7</v>
      </c>
      <c r="T48" s="24" t="s">
        <v>117</v>
      </c>
      <c r="U48" s="24">
        <v>97</v>
      </c>
    </row>
    <row r="49" spans="2:21" s="1" customFormat="1" ht="12" customHeight="1">
      <c r="B49" s="2"/>
      <c r="C49" s="3" t="s">
        <v>16</v>
      </c>
      <c r="D49" s="23">
        <v>2600</v>
      </c>
      <c r="E49" s="23">
        <v>1278</v>
      </c>
      <c r="F49" s="24">
        <v>315</v>
      </c>
      <c r="G49" s="24">
        <v>168</v>
      </c>
      <c r="H49" s="24">
        <v>299</v>
      </c>
      <c r="I49" s="24">
        <v>276</v>
      </c>
      <c r="J49" s="24">
        <v>220</v>
      </c>
      <c r="K49" s="23">
        <v>1322</v>
      </c>
      <c r="L49" s="24">
        <v>483</v>
      </c>
      <c r="M49" s="24">
        <v>132</v>
      </c>
      <c r="N49" s="24">
        <v>130</v>
      </c>
      <c r="O49" s="24">
        <v>148</v>
      </c>
      <c r="P49" s="24">
        <v>429</v>
      </c>
      <c r="Q49" s="23">
        <v>1153</v>
      </c>
      <c r="R49" s="24">
        <v>652</v>
      </c>
      <c r="S49" s="24">
        <v>112</v>
      </c>
      <c r="T49" s="24">
        <v>14</v>
      </c>
      <c r="U49" s="24">
        <v>375</v>
      </c>
    </row>
    <row r="50" spans="2:21" s="1" customFormat="1" ht="12" customHeight="1">
      <c r="B50" s="2"/>
      <c r="C50" s="3" t="s">
        <v>17</v>
      </c>
      <c r="D50" s="23">
        <v>7574</v>
      </c>
      <c r="E50" s="23">
        <v>3685</v>
      </c>
      <c r="F50" s="24">
        <v>1170</v>
      </c>
      <c r="G50" s="24">
        <v>458</v>
      </c>
      <c r="H50" s="24">
        <v>511</v>
      </c>
      <c r="I50" s="24">
        <v>950</v>
      </c>
      <c r="J50" s="24">
        <v>596</v>
      </c>
      <c r="K50" s="23">
        <v>3889</v>
      </c>
      <c r="L50" s="24">
        <v>1812</v>
      </c>
      <c r="M50" s="24">
        <v>157</v>
      </c>
      <c r="N50" s="24">
        <v>233</v>
      </c>
      <c r="O50" s="24">
        <v>553</v>
      </c>
      <c r="P50" s="24">
        <v>1134</v>
      </c>
      <c r="Q50" s="23">
        <v>2862</v>
      </c>
      <c r="R50" s="24">
        <v>1827</v>
      </c>
      <c r="S50" s="24">
        <v>636</v>
      </c>
      <c r="T50" s="24">
        <v>15</v>
      </c>
      <c r="U50" s="24">
        <v>384</v>
      </c>
    </row>
    <row r="51" spans="2:21" s="1" customFormat="1" ht="12" customHeight="1">
      <c r="B51" s="2"/>
      <c r="C51" s="3" t="s">
        <v>18</v>
      </c>
      <c r="D51" s="23">
        <v>1834</v>
      </c>
      <c r="E51" s="23">
        <v>904</v>
      </c>
      <c r="F51" s="24">
        <v>286</v>
      </c>
      <c r="G51" s="24">
        <v>176</v>
      </c>
      <c r="H51" s="24">
        <v>156</v>
      </c>
      <c r="I51" s="24">
        <v>153</v>
      </c>
      <c r="J51" s="24">
        <v>133</v>
      </c>
      <c r="K51" s="23">
        <v>930</v>
      </c>
      <c r="L51" s="24">
        <v>443</v>
      </c>
      <c r="M51" s="24">
        <v>73</v>
      </c>
      <c r="N51" s="24">
        <v>71</v>
      </c>
      <c r="O51" s="24">
        <v>70</v>
      </c>
      <c r="P51" s="24">
        <v>273</v>
      </c>
      <c r="Q51" s="23">
        <v>699</v>
      </c>
      <c r="R51" s="24">
        <v>291</v>
      </c>
      <c r="S51" s="24">
        <v>268</v>
      </c>
      <c r="T51" s="24">
        <v>11</v>
      </c>
      <c r="U51" s="24">
        <v>129</v>
      </c>
    </row>
    <row r="52" spans="2:21" s="1" customFormat="1" ht="12" customHeight="1">
      <c r="B52" s="2"/>
      <c r="C52" s="3" t="s">
        <v>19</v>
      </c>
      <c r="D52" s="23">
        <v>834</v>
      </c>
      <c r="E52" s="23">
        <v>409</v>
      </c>
      <c r="F52" s="24">
        <v>115</v>
      </c>
      <c r="G52" s="24">
        <v>73</v>
      </c>
      <c r="H52" s="24">
        <v>60</v>
      </c>
      <c r="I52" s="24">
        <v>86</v>
      </c>
      <c r="J52" s="24">
        <v>75</v>
      </c>
      <c r="K52" s="23">
        <v>425</v>
      </c>
      <c r="L52" s="24">
        <v>202</v>
      </c>
      <c r="M52" s="24">
        <v>22</v>
      </c>
      <c r="N52" s="24">
        <v>19</v>
      </c>
      <c r="O52" s="24">
        <v>40</v>
      </c>
      <c r="P52" s="24">
        <v>142</v>
      </c>
      <c r="Q52" s="23">
        <v>300</v>
      </c>
      <c r="R52" s="24">
        <v>114</v>
      </c>
      <c r="S52" s="24">
        <v>117</v>
      </c>
      <c r="T52" s="24">
        <v>1</v>
      </c>
      <c r="U52" s="24">
        <v>68</v>
      </c>
    </row>
    <row r="53" spans="2:21" s="1" customFormat="1" ht="12" customHeight="1">
      <c r="B53" s="2"/>
      <c r="C53" s="3" t="s">
        <v>20</v>
      </c>
      <c r="D53" s="23">
        <v>1267</v>
      </c>
      <c r="E53" s="23">
        <v>623</v>
      </c>
      <c r="F53" s="24">
        <v>170</v>
      </c>
      <c r="G53" s="24">
        <v>172</v>
      </c>
      <c r="H53" s="24">
        <v>112</v>
      </c>
      <c r="I53" s="24">
        <v>85</v>
      </c>
      <c r="J53" s="24">
        <v>84</v>
      </c>
      <c r="K53" s="23">
        <v>644</v>
      </c>
      <c r="L53" s="24">
        <v>292</v>
      </c>
      <c r="M53" s="24">
        <v>75</v>
      </c>
      <c r="N53" s="24">
        <v>68</v>
      </c>
      <c r="O53" s="24">
        <v>37</v>
      </c>
      <c r="P53" s="24">
        <v>172</v>
      </c>
      <c r="Q53" s="23">
        <v>549</v>
      </c>
      <c r="R53" s="24">
        <v>175</v>
      </c>
      <c r="S53" s="24">
        <v>176</v>
      </c>
      <c r="T53" s="24">
        <v>16</v>
      </c>
      <c r="U53" s="24">
        <v>182</v>
      </c>
    </row>
    <row r="54" spans="2:3" s="1" customFormat="1" ht="12" customHeight="1">
      <c r="B54" s="15"/>
      <c r="C54" s="16"/>
    </row>
    <row r="55" spans="2:20" s="1" customFormat="1" ht="12" customHeight="1">
      <c r="B55" s="21" t="s">
        <v>68</v>
      </c>
      <c r="C55" s="18"/>
      <c r="D55" s="10"/>
      <c r="E55" s="10"/>
      <c r="F55" s="10"/>
      <c r="P55"/>
      <c r="Q55"/>
      <c r="R55"/>
      <c r="S55"/>
      <c r="T55"/>
    </row>
    <row r="56" spans="2:20" s="1" customFormat="1" ht="12" customHeight="1">
      <c r="B56" s="17"/>
      <c r="C56" s="19"/>
      <c r="P56"/>
      <c r="Q56"/>
      <c r="R56"/>
      <c r="S56"/>
      <c r="T56"/>
    </row>
    <row r="57" spans="2:3" ht="13.5">
      <c r="B57" s="20"/>
      <c r="C57" s="20"/>
    </row>
    <row r="58" spans="2:3" ht="13.5">
      <c r="B58" s="20"/>
      <c r="C58" s="20"/>
    </row>
    <row r="59" spans="2:3" ht="13.5">
      <c r="B59" s="20"/>
      <c r="C59" s="20"/>
    </row>
  </sheetData>
  <mergeCells count="41">
    <mergeCell ref="T5:T7"/>
    <mergeCell ref="G5:H5"/>
    <mergeCell ref="I5:I7"/>
    <mergeCell ref="R5:R7"/>
    <mergeCell ref="S5:S7"/>
    <mergeCell ref="K5:K7"/>
    <mergeCell ref="L5:L7"/>
    <mergeCell ref="M5:N5"/>
    <mergeCell ref="O5:O7"/>
    <mergeCell ref="P5:P7"/>
    <mergeCell ref="J5:J7"/>
    <mergeCell ref="M6:M7"/>
    <mergeCell ref="N6:N7"/>
    <mergeCell ref="E5:E7"/>
    <mergeCell ref="F5:F7"/>
    <mergeCell ref="G6:G7"/>
    <mergeCell ref="H6:H7"/>
    <mergeCell ref="B23:C23"/>
    <mergeCell ref="U4:U7"/>
    <mergeCell ref="R4:T4"/>
    <mergeCell ref="D4:D7"/>
    <mergeCell ref="B3:C7"/>
    <mergeCell ref="K4:P4"/>
    <mergeCell ref="E4:J4"/>
    <mergeCell ref="Q4:Q7"/>
    <mergeCell ref="D3:P3"/>
    <mergeCell ref="Q3:U3"/>
    <mergeCell ref="B19:C19"/>
    <mergeCell ref="B20:C20"/>
    <mergeCell ref="B21:C21"/>
    <mergeCell ref="B22:C22"/>
    <mergeCell ref="B15:C15"/>
    <mergeCell ref="B16:C16"/>
    <mergeCell ref="B17:C17"/>
    <mergeCell ref="B18:C18"/>
    <mergeCell ref="B41:C41"/>
    <mergeCell ref="B47:C47"/>
    <mergeCell ref="B24:C24"/>
    <mergeCell ref="B25:C25"/>
    <mergeCell ref="B26:C26"/>
    <mergeCell ref="B36:C36"/>
  </mergeCells>
  <printOptions/>
  <pageMargins left="0.7874015748031497" right="1.23" top="0.984251968503937" bottom="0.984251968503937" header="0.5118110236220472" footer="0.5118110236220472"/>
  <pageSetup horizontalDpi="400" verticalDpi="400" orientation="portrait" pageOrder="overThenDown" paperSize="9" scale="94" r:id="rId1"/>
  <headerFooter alignWithMargins="0">
    <oddHeader>&amp;L&amp;F</oddHeader>
  </headerFooter>
  <colBreaks count="1" manualBreakCount="1">
    <brk id="11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5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625" style="0" customWidth="1"/>
    <col min="4" max="21" width="8.625" style="0" customWidth="1"/>
  </cols>
  <sheetData>
    <row r="1" spans="2:6" ht="14.25" customHeight="1">
      <c r="B1" s="11" t="s">
        <v>118</v>
      </c>
      <c r="C1" s="11"/>
      <c r="D1" s="11"/>
      <c r="E1" s="11"/>
      <c r="F1" s="11"/>
    </row>
    <row r="2" ht="12" customHeight="1">
      <c r="C2" s="22"/>
    </row>
    <row r="3" spans="2:21" s="1" customFormat="1" ht="12" customHeight="1">
      <c r="B3" s="39" t="s">
        <v>110</v>
      </c>
      <c r="C3" s="40"/>
      <c r="D3" s="47" t="s">
        <v>28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33" t="s">
        <v>69</v>
      </c>
      <c r="R3" s="34"/>
      <c r="S3" s="34"/>
      <c r="T3" s="34"/>
      <c r="U3" s="35"/>
    </row>
    <row r="4" spans="2:21" s="1" customFormat="1" ht="12" customHeight="1">
      <c r="B4" s="41"/>
      <c r="C4" s="42"/>
      <c r="D4" s="36" t="s">
        <v>30</v>
      </c>
      <c r="E4" s="33" t="s">
        <v>70</v>
      </c>
      <c r="F4" s="34"/>
      <c r="G4" s="34"/>
      <c r="H4" s="34"/>
      <c r="I4" s="34"/>
      <c r="J4" s="35"/>
      <c r="K4" s="33" t="s">
        <v>71</v>
      </c>
      <c r="L4" s="34"/>
      <c r="M4" s="34"/>
      <c r="N4" s="34"/>
      <c r="O4" s="34"/>
      <c r="P4" s="35"/>
      <c r="Q4" s="30" t="s">
        <v>30</v>
      </c>
      <c r="R4" s="33" t="s">
        <v>34</v>
      </c>
      <c r="S4" s="34"/>
      <c r="T4" s="35"/>
      <c r="U4" s="30" t="s">
        <v>38</v>
      </c>
    </row>
    <row r="5" spans="2:21" s="1" customFormat="1" ht="12" customHeight="1">
      <c r="B5" s="41"/>
      <c r="C5" s="42"/>
      <c r="D5" s="37"/>
      <c r="E5" s="30" t="s">
        <v>30</v>
      </c>
      <c r="F5" s="57" t="s">
        <v>31</v>
      </c>
      <c r="G5" s="62" t="s">
        <v>32</v>
      </c>
      <c r="H5" s="63"/>
      <c r="I5" s="30" t="s">
        <v>33</v>
      </c>
      <c r="J5" s="50" t="s">
        <v>114</v>
      </c>
      <c r="K5" s="30" t="s">
        <v>30</v>
      </c>
      <c r="L5" s="57" t="s">
        <v>31</v>
      </c>
      <c r="M5" s="62" t="s">
        <v>32</v>
      </c>
      <c r="N5" s="63"/>
      <c r="O5" s="30" t="s">
        <v>33</v>
      </c>
      <c r="P5" s="50" t="s">
        <v>114</v>
      </c>
      <c r="Q5" s="45"/>
      <c r="R5" s="64" t="s">
        <v>35</v>
      </c>
      <c r="S5" s="67" t="s">
        <v>36</v>
      </c>
      <c r="T5" s="60" t="s">
        <v>37</v>
      </c>
      <c r="U5" s="31"/>
    </row>
    <row r="6" spans="2:21" s="1" customFormat="1" ht="12" customHeight="1">
      <c r="B6" s="41"/>
      <c r="C6" s="42"/>
      <c r="D6" s="37"/>
      <c r="E6" s="31"/>
      <c r="F6" s="58"/>
      <c r="G6" s="53" t="s">
        <v>72</v>
      </c>
      <c r="H6" s="55" t="s">
        <v>73</v>
      </c>
      <c r="I6" s="31"/>
      <c r="J6" s="51"/>
      <c r="K6" s="31"/>
      <c r="L6" s="58"/>
      <c r="M6" s="53" t="s">
        <v>72</v>
      </c>
      <c r="N6" s="55" t="s">
        <v>73</v>
      </c>
      <c r="O6" s="31"/>
      <c r="P6" s="51"/>
      <c r="Q6" s="45"/>
      <c r="R6" s="65"/>
      <c r="S6" s="68"/>
      <c r="T6" s="60"/>
      <c r="U6" s="31"/>
    </row>
    <row r="7" spans="2:21" s="1" customFormat="1" ht="12" customHeight="1">
      <c r="B7" s="43"/>
      <c r="C7" s="44"/>
      <c r="D7" s="38"/>
      <c r="E7" s="32"/>
      <c r="F7" s="59"/>
      <c r="G7" s="54"/>
      <c r="H7" s="56"/>
      <c r="I7" s="32"/>
      <c r="J7" s="52"/>
      <c r="K7" s="32"/>
      <c r="L7" s="59"/>
      <c r="M7" s="54"/>
      <c r="N7" s="56"/>
      <c r="O7" s="32"/>
      <c r="P7" s="52"/>
      <c r="Q7" s="46"/>
      <c r="R7" s="66"/>
      <c r="S7" s="69"/>
      <c r="T7" s="61"/>
      <c r="U7" s="32"/>
    </row>
    <row r="8" spans="2:21" s="1" customFormat="1" ht="12" customHeight="1">
      <c r="B8" s="2"/>
      <c r="C8" s="14"/>
      <c r="D8" s="5" t="s">
        <v>74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5" t="s">
        <v>74</v>
      </c>
    </row>
    <row r="9" spans="2:21" s="1" customFormat="1" ht="12" customHeight="1">
      <c r="B9" s="26" t="s">
        <v>60</v>
      </c>
      <c r="C9" s="29"/>
      <c r="D9" s="7">
        <f>SUM(D10:D13)</f>
        <v>18664</v>
      </c>
      <c r="E9" s="7">
        <f aca="true" t="shared" si="0" ref="E9:U9">SUM(E10:E13)</f>
        <v>9164</v>
      </c>
      <c r="F9" s="7">
        <f t="shared" si="0"/>
        <v>3350</v>
      </c>
      <c r="G9" s="7">
        <f t="shared" si="0"/>
        <v>1515</v>
      </c>
      <c r="H9" s="7">
        <f t="shared" si="0"/>
        <v>1234</v>
      </c>
      <c r="I9" s="7">
        <f t="shared" si="0"/>
        <v>1589</v>
      </c>
      <c r="J9" s="7">
        <f t="shared" si="0"/>
        <v>1476</v>
      </c>
      <c r="K9" s="7">
        <f t="shared" si="0"/>
        <v>9500</v>
      </c>
      <c r="L9" s="7">
        <f t="shared" si="0"/>
        <v>4378</v>
      </c>
      <c r="M9" s="7">
        <f t="shared" si="0"/>
        <v>480</v>
      </c>
      <c r="N9" s="7">
        <f t="shared" si="0"/>
        <v>606</v>
      </c>
      <c r="O9" s="7">
        <f t="shared" si="0"/>
        <v>1056</v>
      </c>
      <c r="P9" s="7">
        <f t="shared" si="0"/>
        <v>2980</v>
      </c>
      <c r="Q9" s="7">
        <f t="shared" si="0"/>
        <v>6478</v>
      </c>
      <c r="R9" s="7">
        <f t="shared" si="0"/>
        <v>3593</v>
      </c>
      <c r="S9" s="7">
        <f t="shared" si="0"/>
        <v>1751</v>
      </c>
      <c r="T9" s="7">
        <f t="shared" si="0"/>
        <v>38</v>
      </c>
      <c r="U9" s="7">
        <f t="shared" si="0"/>
        <v>1096</v>
      </c>
    </row>
    <row r="10" spans="2:21" s="1" customFormat="1" ht="12" customHeight="1">
      <c r="B10" s="2"/>
      <c r="C10" s="3" t="s">
        <v>76</v>
      </c>
      <c r="D10" s="6">
        <v>3126</v>
      </c>
      <c r="E10" s="6">
        <v>1542</v>
      </c>
      <c r="F10" s="6">
        <v>542</v>
      </c>
      <c r="G10" s="6">
        <v>248</v>
      </c>
      <c r="H10" s="6">
        <v>305</v>
      </c>
      <c r="I10" s="6">
        <v>212</v>
      </c>
      <c r="J10" s="6">
        <v>235</v>
      </c>
      <c r="K10" s="6">
        <v>1584</v>
      </c>
      <c r="L10" s="6">
        <v>767</v>
      </c>
      <c r="M10" s="6">
        <v>76</v>
      </c>
      <c r="N10" s="6">
        <v>124</v>
      </c>
      <c r="O10" s="6">
        <v>174</v>
      </c>
      <c r="P10" s="6">
        <v>443</v>
      </c>
      <c r="Q10" s="6">
        <v>1139</v>
      </c>
      <c r="R10" s="6">
        <v>730</v>
      </c>
      <c r="S10" s="6">
        <v>248</v>
      </c>
      <c r="T10" s="6">
        <v>2</v>
      </c>
      <c r="U10" s="6">
        <v>159</v>
      </c>
    </row>
    <row r="11" spans="2:21" s="1" customFormat="1" ht="12" customHeight="1">
      <c r="B11" s="2"/>
      <c r="C11" s="3" t="s">
        <v>77</v>
      </c>
      <c r="D11" s="6">
        <v>5841</v>
      </c>
      <c r="E11" s="6">
        <v>2895</v>
      </c>
      <c r="F11" s="6">
        <v>919</v>
      </c>
      <c r="G11" s="6">
        <v>563</v>
      </c>
      <c r="H11" s="6">
        <v>393</v>
      </c>
      <c r="I11" s="6">
        <v>522</v>
      </c>
      <c r="J11" s="6">
        <v>498</v>
      </c>
      <c r="K11" s="6">
        <v>2946</v>
      </c>
      <c r="L11" s="6">
        <v>1230</v>
      </c>
      <c r="M11" s="6">
        <v>196</v>
      </c>
      <c r="N11" s="6">
        <v>190</v>
      </c>
      <c r="O11" s="6">
        <v>312</v>
      </c>
      <c r="P11" s="6">
        <v>1018</v>
      </c>
      <c r="Q11" s="6">
        <v>2179</v>
      </c>
      <c r="R11" s="6">
        <v>1123</v>
      </c>
      <c r="S11" s="6">
        <v>685</v>
      </c>
      <c r="T11" s="6">
        <v>12</v>
      </c>
      <c r="U11" s="6">
        <v>359</v>
      </c>
    </row>
    <row r="12" spans="2:21" s="1" customFormat="1" ht="12" customHeight="1">
      <c r="B12" s="2"/>
      <c r="C12" s="3" t="s">
        <v>78</v>
      </c>
      <c r="D12" s="6">
        <v>3356</v>
      </c>
      <c r="E12" s="6">
        <v>1653</v>
      </c>
      <c r="F12" s="6">
        <v>572</v>
      </c>
      <c r="G12" s="6">
        <v>340</v>
      </c>
      <c r="H12" s="6">
        <v>215</v>
      </c>
      <c r="I12" s="6">
        <v>248</v>
      </c>
      <c r="J12" s="6">
        <v>278</v>
      </c>
      <c r="K12" s="6">
        <v>1703</v>
      </c>
      <c r="L12" s="6">
        <v>734</v>
      </c>
      <c r="M12" s="6">
        <v>100</v>
      </c>
      <c r="N12" s="6">
        <v>114</v>
      </c>
      <c r="O12" s="6">
        <v>169</v>
      </c>
      <c r="P12" s="6">
        <v>586</v>
      </c>
      <c r="Q12" s="6">
        <v>1186</v>
      </c>
      <c r="R12" s="6">
        <v>553</v>
      </c>
      <c r="S12" s="6">
        <v>395</v>
      </c>
      <c r="T12" s="6">
        <v>11</v>
      </c>
      <c r="U12" s="6">
        <v>227</v>
      </c>
    </row>
    <row r="13" spans="2:21" s="1" customFormat="1" ht="12" customHeight="1">
      <c r="B13" s="2"/>
      <c r="C13" s="3" t="s">
        <v>79</v>
      </c>
      <c r="D13" s="6">
        <v>6341</v>
      </c>
      <c r="E13" s="6">
        <v>3074</v>
      </c>
      <c r="F13" s="6">
        <v>1317</v>
      </c>
      <c r="G13" s="6">
        <v>364</v>
      </c>
      <c r="H13" s="6">
        <v>321</v>
      </c>
      <c r="I13" s="6">
        <v>607</v>
      </c>
      <c r="J13" s="6">
        <v>465</v>
      </c>
      <c r="K13" s="6">
        <v>3267</v>
      </c>
      <c r="L13" s="6">
        <v>1647</v>
      </c>
      <c r="M13" s="6">
        <v>108</v>
      </c>
      <c r="N13" s="6">
        <v>178</v>
      </c>
      <c r="O13" s="6">
        <v>401</v>
      </c>
      <c r="P13" s="6">
        <v>933</v>
      </c>
      <c r="Q13" s="6">
        <v>1974</v>
      </c>
      <c r="R13" s="6">
        <v>1187</v>
      </c>
      <c r="S13" s="6">
        <v>423</v>
      </c>
      <c r="T13" s="6">
        <v>13</v>
      </c>
      <c r="U13" s="6">
        <v>351</v>
      </c>
    </row>
    <row r="14" spans="2:21" s="1" customFormat="1" ht="12" customHeight="1">
      <c r="B14" s="26" t="s">
        <v>61</v>
      </c>
      <c r="C14" s="27"/>
      <c r="D14" s="7">
        <f>SUM(D15)</f>
        <v>8067</v>
      </c>
      <c r="E14" s="7">
        <f aca="true" t="shared" si="1" ref="E14:U14">SUM(E15)</f>
        <v>3843</v>
      </c>
      <c r="F14" s="7">
        <f t="shared" si="1"/>
        <v>998</v>
      </c>
      <c r="G14" s="7">
        <f t="shared" si="1"/>
        <v>379</v>
      </c>
      <c r="H14" s="7">
        <f t="shared" si="1"/>
        <v>894</v>
      </c>
      <c r="I14" s="7">
        <f t="shared" si="1"/>
        <v>985</v>
      </c>
      <c r="J14" s="7">
        <f t="shared" si="1"/>
        <v>587</v>
      </c>
      <c r="K14" s="7">
        <f t="shared" si="1"/>
        <v>4224</v>
      </c>
      <c r="L14" s="7">
        <f t="shared" si="1"/>
        <v>1703</v>
      </c>
      <c r="M14" s="7">
        <f t="shared" si="1"/>
        <v>181</v>
      </c>
      <c r="N14" s="7">
        <f t="shared" si="1"/>
        <v>412</v>
      </c>
      <c r="O14" s="7">
        <f t="shared" si="1"/>
        <v>553</v>
      </c>
      <c r="P14" s="7">
        <f t="shared" si="1"/>
        <v>1375</v>
      </c>
      <c r="Q14" s="7">
        <f t="shared" si="1"/>
        <v>3404</v>
      </c>
      <c r="R14" s="7">
        <f t="shared" si="1"/>
        <v>2512</v>
      </c>
      <c r="S14" s="7">
        <f t="shared" si="1"/>
        <v>495</v>
      </c>
      <c r="T14" s="7">
        <f t="shared" si="1"/>
        <v>26</v>
      </c>
      <c r="U14" s="7">
        <f t="shared" si="1"/>
        <v>371</v>
      </c>
    </row>
    <row r="15" spans="2:21" s="1" customFormat="1" ht="12" customHeight="1">
      <c r="B15" s="2"/>
      <c r="C15" s="3" t="s">
        <v>80</v>
      </c>
      <c r="D15" s="6">
        <v>8067</v>
      </c>
      <c r="E15" s="6">
        <v>3843</v>
      </c>
      <c r="F15" s="6">
        <v>998</v>
      </c>
      <c r="G15" s="6">
        <v>379</v>
      </c>
      <c r="H15" s="6">
        <v>894</v>
      </c>
      <c r="I15" s="6">
        <v>985</v>
      </c>
      <c r="J15" s="6">
        <v>587</v>
      </c>
      <c r="K15" s="6">
        <v>4224</v>
      </c>
      <c r="L15" s="6">
        <v>1703</v>
      </c>
      <c r="M15" s="6">
        <v>181</v>
      </c>
      <c r="N15" s="6">
        <v>412</v>
      </c>
      <c r="O15" s="6">
        <v>553</v>
      </c>
      <c r="P15" s="6">
        <v>1375</v>
      </c>
      <c r="Q15" s="6">
        <v>3404</v>
      </c>
      <c r="R15" s="6">
        <v>2512</v>
      </c>
      <c r="S15" s="6">
        <v>495</v>
      </c>
      <c r="T15" s="6">
        <v>26</v>
      </c>
      <c r="U15" s="6">
        <v>371</v>
      </c>
    </row>
    <row r="16" spans="2:21" s="1" customFormat="1" ht="12" customHeight="1">
      <c r="B16" s="26" t="s">
        <v>62</v>
      </c>
      <c r="C16" s="27"/>
      <c r="D16" s="7">
        <f>SUM(D17:D24)</f>
        <v>28521</v>
      </c>
      <c r="E16" s="7">
        <f aca="true" t="shared" si="2" ref="E16:U16">SUM(E17:E24)</f>
        <v>13904</v>
      </c>
      <c r="F16" s="7">
        <f t="shared" si="2"/>
        <v>4356</v>
      </c>
      <c r="G16" s="7">
        <f t="shared" si="2"/>
        <v>1961</v>
      </c>
      <c r="H16" s="7">
        <f t="shared" si="2"/>
        <v>2509</v>
      </c>
      <c r="I16" s="7">
        <f t="shared" si="2"/>
        <v>2960</v>
      </c>
      <c r="J16" s="7">
        <f t="shared" si="2"/>
        <v>2118</v>
      </c>
      <c r="K16" s="7">
        <f t="shared" si="2"/>
        <v>14617</v>
      </c>
      <c r="L16" s="7">
        <f t="shared" si="2"/>
        <v>7562</v>
      </c>
      <c r="M16" s="7">
        <f t="shared" si="2"/>
        <v>734</v>
      </c>
      <c r="N16" s="7">
        <f t="shared" si="2"/>
        <v>1096</v>
      </c>
      <c r="O16" s="7">
        <f t="shared" si="2"/>
        <v>1449</v>
      </c>
      <c r="P16" s="7">
        <f t="shared" si="2"/>
        <v>3776</v>
      </c>
      <c r="Q16" s="7">
        <f t="shared" si="2"/>
        <v>10709</v>
      </c>
      <c r="R16" s="7">
        <f t="shared" si="2"/>
        <v>6029</v>
      </c>
      <c r="S16" s="7">
        <f t="shared" si="2"/>
        <v>3018</v>
      </c>
      <c r="T16" s="7">
        <f t="shared" si="2"/>
        <v>118</v>
      </c>
      <c r="U16" s="7">
        <f t="shared" si="2"/>
        <v>1544</v>
      </c>
    </row>
    <row r="17" spans="2:21" s="1" customFormat="1" ht="12" customHeight="1">
      <c r="B17" s="2"/>
      <c r="C17" s="3" t="s">
        <v>81</v>
      </c>
      <c r="D17" s="6">
        <v>7309</v>
      </c>
      <c r="E17" s="6">
        <v>3535</v>
      </c>
      <c r="F17" s="6">
        <v>961</v>
      </c>
      <c r="G17" s="6">
        <v>538</v>
      </c>
      <c r="H17" s="6">
        <v>782</v>
      </c>
      <c r="I17" s="6">
        <v>734</v>
      </c>
      <c r="J17" s="6">
        <v>520</v>
      </c>
      <c r="K17" s="6">
        <v>3774</v>
      </c>
      <c r="L17" s="6">
        <v>1840</v>
      </c>
      <c r="M17" s="6">
        <v>227</v>
      </c>
      <c r="N17" s="6">
        <v>273</v>
      </c>
      <c r="O17" s="6">
        <v>456</v>
      </c>
      <c r="P17" s="6">
        <v>978</v>
      </c>
      <c r="Q17" s="6">
        <v>3010</v>
      </c>
      <c r="R17" s="6">
        <v>1648</v>
      </c>
      <c r="S17" s="6">
        <v>880</v>
      </c>
      <c r="T17" s="6">
        <v>39</v>
      </c>
      <c r="U17" s="6">
        <v>443</v>
      </c>
    </row>
    <row r="18" spans="2:21" s="1" customFormat="1" ht="12" customHeight="1">
      <c r="B18" s="2"/>
      <c r="C18" s="3" t="s">
        <v>75</v>
      </c>
      <c r="D18" s="6">
        <v>1641</v>
      </c>
      <c r="E18" s="6">
        <v>824</v>
      </c>
      <c r="F18" s="6">
        <v>189</v>
      </c>
      <c r="G18" s="6">
        <v>115</v>
      </c>
      <c r="H18" s="6">
        <v>178</v>
      </c>
      <c r="I18" s="6">
        <v>229</v>
      </c>
      <c r="J18" s="6">
        <v>113</v>
      </c>
      <c r="K18" s="6">
        <v>817</v>
      </c>
      <c r="L18" s="6">
        <v>406</v>
      </c>
      <c r="M18" s="6">
        <v>35</v>
      </c>
      <c r="N18" s="6">
        <v>62</v>
      </c>
      <c r="O18" s="6">
        <v>95</v>
      </c>
      <c r="P18" s="6">
        <v>219</v>
      </c>
      <c r="Q18" s="6">
        <v>714</v>
      </c>
      <c r="R18" s="6">
        <v>443</v>
      </c>
      <c r="S18" s="6">
        <v>177</v>
      </c>
      <c r="T18" s="6">
        <v>4</v>
      </c>
      <c r="U18" s="6">
        <v>90</v>
      </c>
    </row>
    <row r="19" spans="2:21" s="1" customFormat="1" ht="12" customHeight="1">
      <c r="B19" s="2"/>
      <c r="C19" s="3" t="s">
        <v>82</v>
      </c>
      <c r="D19" s="6">
        <v>8495</v>
      </c>
      <c r="E19" s="6">
        <v>4131</v>
      </c>
      <c r="F19" s="6">
        <v>1332</v>
      </c>
      <c r="G19" s="6">
        <v>680</v>
      </c>
      <c r="H19" s="6">
        <v>711</v>
      </c>
      <c r="I19" s="6">
        <v>746</v>
      </c>
      <c r="J19" s="6">
        <v>662</v>
      </c>
      <c r="K19" s="6">
        <v>4364</v>
      </c>
      <c r="L19" s="6">
        <v>2327</v>
      </c>
      <c r="M19" s="6">
        <v>172</v>
      </c>
      <c r="N19" s="6">
        <v>254</v>
      </c>
      <c r="O19" s="6">
        <v>433</v>
      </c>
      <c r="P19" s="6">
        <v>1178</v>
      </c>
      <c r="Q19" s="6">
        <v>2996</v>
      </c>
      <c r="R19" s="6">
        <v>1721</v>
      </c>
      <c r="S19" s="6">
        <v>793</v>
      </c>
      <c r="T19" s="6">
        <v>39</v>
      </c>
      <c r="U19" s="6">
        <v>443</v>
      </c>
    </row>
    <row r="20" spans="2:21" s="1" customFormat="1" ht="12" customHeight="1">
      <c r="B20" s="2"/>
      <c r="C20" s="3" t="s">
        <v>83</v>
      </c>
      <c r="D20" s="6">
        <v>2583</v>
      </c>
      <c r="E20" s="6">
        <v>1257</v>
      </c>
      <c r="F20" s="6">
        <v>419</v>
      </c>
      <c r="G20" s="6">
        <v>96</v>
      </c>
      <c r="H20" s="6">
        <v>274</v>
      </c>
      <c r="I20" s="6">
        <v>314</v>
      </c>
      <c r="J20" s="6">
        <v>154</v>
      </c>
      <c r="K20" s="6">
        <v>1326</v>
      </c>
      <c r="L20" s="6">
        <v>734</v>
      </c>
      <c r="M20" s="6">
        <v>61</v>
      </c>
      <c r="N20" s="6">
        <v>150</v>
      </c>
      <c r="O20" s="6">
        <v>115</v>
      </c>
      <c r="P20" s="6">
        <v>266</v>
      </c>
      <c r="Q20" s="6">
        <v>1010</v>
      </c>
      <c r="R20" s="6">
        <v>623</v>
      </c>
      <c r="S20" s="6">
        <v>195</v>
      </c>
      <c r="T20" s="6">
        <v>7</v>
      </c>
      <c r="U20" s="6">
        <v>185</v>
      </c>
    </row>
    <row r="21" spans="2:21" s="1" customFormat="1" ht="12" customHeight="1">
      <c r="B21" s="2"/>
      <c r="C21" s="3" t="s">
        <v>84</v>
      </c>
      <c r="D21" s="6">
        <v>4472</v>
      </c>
      <c r="E21" s="6">
        <v>2189</v>
      </c>
      <c r="F21" s="6">
        <v>980</v>
      </c>
      <c r="G21" s="6">
        <v>206</v>
      </c>
      <c r="H21" s="6">
        <v>244</v>
      </c>
      <c r="I21" s="6">
        <v>390</v>
      </c>
      <c r="J21" s="6">
        <v>369</v>
      </c>
      <c r="K21" s="6">
        <v>2283</v>
      </c>
      <c r="L21" s="6">
        <v>1284</v>
      </c>
      <c r="M21" s="6">
        <v>102</v>
      </c>
      <c r="N21" s="6">
        <v>154</v>
      </c>
      <c r="O21" s="6">
        <v>111</v>
      </c>
      <c r="P21" s="6">
        <v>632</v>
      </c>
      <c r="Q21" s="6">
        <v>1207</v>
      </c>
      <c r="R21" s="6">
        <v>632</v>
      </c>
      <c r="S21" s="6">
        <v>381</v>
      </c>
      <c r="T21" s="6">
        <v>12</v>
      </c>
      <c r="U21" s="6">
        <v>182</v>
      </c>
    </row>
    <row r="22" spans="2:21" s="1" customFormat="1" ht="12" customHeight="1">
      <c r="B22" s="2"/>
      <c r="C22" s="3" t="s">
        <v>85</v>
      </c>
      <c r="D22" s="6">
        <v>248</v>
      </c>
      <c r="E22" s="6">
        <v>120</v>
      </c>
      <c r="F22" s="6">
        <v>40</v>
      </c>
      <c r="G22" s="6">
        <v>5</v>
      </c>
      <c r="H22" s="6">
        <v>20</v>
      </c>
      <c r="I22" s="6">
        <v>46</v>
      </c>
      <c r="J22" s="6">
        <v>9</v>
      </c>
      <c r="K22" s="6">
        <v>128</v>
      </c>
      <c r="L22" s="6">
        <v>47</v>
      </c>
      <c r="M22" s="6">
        <v>4</v>
      </c>
      <c r="N22" s="6">
        <v>39</v>
      </c>
      <c r="O22" s="6">
        <v>19</v>
      </c>
      <c r="P22" s="6">
        <v>19</v>
      </c>
      <c r="Q22" s="6">
        <v>133</v>
      </c>
      <c r="R22" s="6">
        <v>102</v>
      </c>
      <c r="S22" s="6">
        <v>14</v>
      </c>
      <c r="T22" s="6" t="s">
        <v>116</v>
      </c>
      <c r="U22" s="6">
        <v>17</v>
      </c>
    </row>
    <row r="23" spans="2:21" s="1" customFormat="1" ht="12" customHeight="1">
      <c r="B23" s="2"/>
      <c r="C23" s="3" t="s">
        <v>86</v>
      </c>
      <c r="D23" s="6">
        <v>1264</v>
      </c>
      <c r="E23" s="6">
        <v>607</v>
      </c>
      <c r="F23" s="6">
        <v>115</v>
      </c>
      <c r="G23" s="6">
        <v>57</v>
      </c>
      <c r="H23" s="6">
        <v>120</v>
      </c>
      <c r="I23" s="6">
        <v>233</v>
      </c>
      <c r="J23" s="6">
        <v>82</v>
      </c>
      <c r="K23" s="6">
        <v>657</v>
      </c>
      <c r="L23" s="6">
        <v>310</v>
      </c>
      <c r="M23" s="6">
        <v>60</v>
      </c>
      <c r="N23" s="6">
        <v>84</v>
      </c>
      <c r="O23" s="6">
        <v>69</v>
      </c>
      <c r="P23" s="6">
        <v>134</v>
      </c>
      <c r="Q23" s="6">
        <v>623</v>
      </c>
      <c r="R23" s="6">
        <v>310</v>
      </c>
      <c r="S23" s="6">
        <v>243</v>
      </c>
      <c r="T23" s="6">
        <v>6</v>
      </c>
      <c r="U23" s="6">
        <v>64</v>
      </c>
    </row>
    <row r="24" spans="2:21" s="1" customFormat="1" ht="12" customHeight="1">
      <c r="B24" s="2"/>
      <c r="C24" s="3" t="s">
        <v>87</v>
      </c>
      <c r="D24" s="6">
        <v>2509</v>
      </c>
      <c r="E24" s="6">
        <v>1241</v>
      </c>
      <c r="F24" s="6">
        <v>320</v>
      </c>
      <c r="G24" s="6">
        <v>264</v>
      </c>
      <c r="H24" s="6">
        <v>180</v>
      </c>
      <c r="I24" s="6">
        <v>268</v>
      </c>
      <c r="J24" s="6">
        <v>209</v>
      </c>
      <c r="K24" s="6">
        <v>1268</v>
      </c>
      <c r="L24" s="6">
        <v>614</v>
      </c>
      <c r="M24" s="6">
        <v>73</v>
      </c>
      <c r="N24" s="6">
        <v>80</v>
      </c>
      <c r="O24" s="6">
        <v>151</v>
      </c>
      <c r="P24" s="6">
        <v>350</v>
      </c>
      <c r="Q24" s="6">
        <v>1016</v>
      </c>
      <c r="R24" s="6">
        <v>550</v>
      </c>
      <c r="S24" s="6">
        <v>335</v>
      </c>
      <c r="T24" s="6">
        <v>11</v>
      </c>
      <c r="U24" s="6">
        <v>120</v>
      </c>
    </row>
    <row r="25" spans="2:21" s="1" customFormat="1" ht="12" customHeight="1">
      <c r="B25" s="26" t="s">
        <v>63</v>
      </c>
      <c r="C25" s="27"/>
      <c r="D25" s="7">
        <f>SUM(D26:D33)</f>
        <v>24497</v>
      </c>
      <c r="E25" s="7">
        <f aca="true" t="shared" si="3" ref="E25:U25">SUM(E26:E33)</f>
        <v>12025</v>
      </c>
      <c r="F25" s="7">
        <f t="shared" si="3"/>
        <v>4383</v>
      </c>
      <c r="G25" s="7">
        <f t="shared" si="3"/>
        <v>1586</v>
      </c>
      <c r="H25" s="7">
        <f t="shared" si="3"/>
        <v>1750</v>
      </c>
      <c r="I25" s="7">
        <f t="shared" si="3"/>
        <v>2048</v>
      </c>
      <c r="J25" s="7">
        <f t="shared" si="3"/>
        <v>2258</v>
      </c>
      <c r="K25" s="7">
        <f t="shared" si="3"/>
        <v>12472</v>
      </c>
      <c r="L25" s="7">
        <f t="shared" si="3"/>
        <v>6081</v>
      </c>
      <c r="M25" s="7">
        <f t="shared" si="3"/>
        <v>703</v>
      </c>
      <c r="N25" s="7">
        <f t="shared" si="3"/>
        <v>764</v>
      </c>
      <c r="O25" s="7">
        <f t="shared" si="3"/>
        <v>1165</v>
      </c>
      <c r="P25" s="7">
        <f t="shared" si="3"/>
        <v>3759</v>
      </c>
      <c r="Q25" s="7">
        <f t="shared" si="3"/>
        <v>8016</v>
      </c>
      <c r="R25" s="7">
        <f t="shared" si="3"/>
        <v>3981</v>
      </c>
      <c r="S25" s="7">
        <f t="shared" si="3"/>
        <v>2619</v>
      </c>
      <c r="T25" s="7">
        <f t="shared" si="3"/>
        <v>258</v>
      </c>
      <c r="U25" s="7">
        <f t="shared" si="3"/>
        <v>1158</v>
      </c>
    </row>
    <row r="26" spans="2:21" s="1" customFormat="1" ht="12" customHeight="1">
      <c r="B26" s="2"/>
      <c r="C26" s="3" t="s">
        <v>88</v>
      </c>
      <c r="D26" s="6">
        <v>1664</v>
      </c>
      <c r="E26" s="6">
        <v>824</v>
      </c>
      <c r="F26" s="6">
        <v>372</v>
      </c>
      <c r="G26" s="6">
        <v>40</v>
      </c>
      <c r="H26" s="6">
        <v>133</v>
      </c>
      <c r="I26" s="6">
        <v>128</v>
      </c>
      <c r="J26" s="6">
        <v>151</v>
      </c>
      <c r="K26" s="6">
        <v>840</v>
      </c>
      <c r="L26" s="6">
        <v>403</v>
      </c>
      <c r="M26" s="6">
        <v>19</v>
      </c>
      <c r="N26" s="6">
        <v>78</v>
      </c>
      <c r="O26" s="6">
        <v>82</v>
      </c>
      <c r="P26" s="6">
        <v>258</v>
      </c>
      <c r="Q26" s="6">
        <v>480</v>
      </c>
      <c r="R26" s="6">
        <v>311</v>
      </c>
      <c r="S26" s="6">
        <v>72</v>
      </c>
      <c r="T26" s="6">
        <v>18</v>
      </c>
      <c r="U26" s="6">
        <v>79</v>
      </c>
    </row>
    <row r="27" spans="2:21" s="1" customFormat="1" ht="12" customHeight="1">
      <c r="B27" s="2"/>
      <c r="C27" s="3" t="s">
        <v>89</v>
      </c>
      <c r="D27" s="6">
        <v>2827</v>
      </c>
      <c r="E27" s="6">
        <v>1391</v>
      </c>
      <c r="F27" s="6">
        <v>386</v>
      </c>
      <c r="G27" s="6">
        <v>234</v>
      </c>
      <c r="H27" s="6">
        <v>244</v>
      </c>
      <c r="I27" s="6">
        <v>294</v>
      </c>
      <c r="J27" s="6">
        <v>233</v>
      </c>
      <c r="K27" s="6">
        <v>1436</v>
      </c>
      <c r="L27" s="6">
        <v>651</v>
      </c>
      <c r="M27" s="6">
        <v>122</v>
      </c>
      <c r="N27" s="6">
        <v>102</v>
      </c>
      <c r="O27" s="6">
        <v>102</v>
      </c>
      <c r="P27" s="6">
        <v>459</v>
      </c>
      <c r="Q27" s="6">
        <v>1098</v>
      </c>
      <c r="R27" s="6">
        <v>334</v>
      </c>
      <c r="S27" s="6">
        <v>575</v>
      </c>
      <c r="T27" s="6">
        <v>72</v>
      </c>
      <c r="U27" s="6">
        <v>117</v>
      </c>
    </row>
    <row r="28" spans="2:21" s="1" customFormat="1" ht="12" customHeight="1">
      <c r="B28" s="2"/>
      <c r="C28" s="3" t="s">
        <v>90</v>
      </c>
      <c r="D28" s="6">
        <v>2663</v>
      </c>
      <c r="E28" s="6">
        <v>1305</v>
      </c>
      <c r="F28" s="6">
        <v>333</v>
      </c>
      <c r="G28" s="6">
        <v>194</v>
      </c>
      <c r="H28" s="6">
        <v>232</v>
      </c>
      <c r="I28" s="6">
        <v>306</v>
      </c>
      <c r="J28" s="6">
        <v>240</v>
      </c>
      <c r="K28" s="6">
        <v>1358</v>
      </c>
      <c r="L28" s="6">
        <v>558</v>
      </c>
      <c r="M28" s="6">
        <v>169</v>
      </c>
      <c r="N28" s="6">
        <v>90</v>
      </c>
      <c r="O28" s="6">
        <v>121</v>
      </c>
      <c r="P28" s="6">
        <v>420</v>
      </c>
      <c r="Q28" s="6">
        <v>1112</v>
      </c>
      <c r="R28" s="6">
        <v>413</v>
      </c>
      <c r="S28" s="6">
        <v>403</v>
      </c>
      <c r="T28" s="6">
        <v>23</v>
      </c>
      <c r="U28" s="6">
        <v>273</v>
      </c>
    </row>
    <row r="29" spans="2:21" s="1" customFormat="1" ht="12" customHeight="1">
      <c r="B29" s="2"/>
      <c r="C29" s="3" t="s">
        <v>91</v>
      </c>
      <c r="D29" s="6">
        <v>2529</v>
      </c>
      <c r="E29" s="6">
        <v>1247</v>
      </c>
      <c r="F29" s="6">
        <v>465</v>
      </c>
      <c r="G29" s="6">
        <v>196</v>
      </c>
      <c r="H29" s="6">
        <v>126</v>
      </c>
      <c r="I29" s="6">
        <v>241</v>
      </c>
      <c r="J29" s="6">
        <v>219</v>
      </c>
      <c r="K29" s="6">
        <v>1282</v>
      </c>
      <c r="L29" s="6">
        <v>688</v>
      </c>
      <c r="M29" s="6">
        <v>34</v>
      </c>
      <c r="N29" s="6">
        <v>44</v>
      </c>
      <c r="O29" s="6">
        <v>134</v>
      </c>
      <c r="P29" s="6">
        <v>382</v>
      </c>
      <c r="Q29" s="6">
        <v>775</v>
      </c>
      <c r="R29" s="6">
        <v>431</v>
      </c>
      <c r="S29" s="6">
        <v>219</v>
      </c>
      <c r="T29" s="6">
        <v>13</v>
      </c>
      <c r="U29" s="6">
        <v>112</v>
      </c>
    </row>
    <row r="30" spans="2:21" s="1" customFormat="1" ht="12" customHeight="1">
      <c r="B30" s="2"/>
      <c r="C30" s="3" t="s">
        <v>92</v>
      </c>
      <c r="D30" s="6">
        <v>4728</v>
      </c>
      <c r="E30" s="6">
        <v>2291</v>
      </c>
      <c r="F30" s="6">
        <v>763</v>
      </c>
      <c r="G30" s="6">
        <v>329</v>
      </c>
      <c r="H30" s="6">
        <v>324</v>
      </c>
      <c r="I30" s="6">
        <v>423</v>
      </c>
      <c r="J30" s="6">
        <v>452</v>
      </c>
      <c r="K30" s="6">
        <v>2437</v>
      </c>
      <c r="L30" s="6">
        <v>1254</v>
      </c>
      <c r="M30" s="6">
        <v>86</v>
      </c>
      <c r="N30" s="6">
        <v>102</v>
      </c>
      <c r="O30" s="6">
        <v>262</v>
      </c>
      <c r="P30" s="6">
        <v>733</v>
      </c>
      <c r="Q30" s="6">
        <v>1526</v>
      </c>
      <c r="R30" s="6">
        <v>925</v>
      </c>
      <c r="S30" s="6">
        <v>391</v>
      </c>
      <c r="T30" s="6">
        <v>65</v>
      </c>
      <c r="U30" s="6">
        <v>145</v>
      </c>
    </row>
    <row r="31" spans="2:21" s="1" customFormat="1" ht="12" customHeight="1">
      <c r="B31" s="2"/>
      <c r="C31" s="3" t="s">
        <v>93</v>
      </c>
      <c r="D31" s="6">
        <v>1238</v>
      </c>
      <c r="E31" s="6">
        <v>598</v>
      </c>
      <c r="F31" s="6">
        <v>81</v>
      </c>
      <c r="G31" s="6">
        <v>104</v>
      </c>
      <c r="H31" s="6">
        <v>216</v>
      </c>
      <c r="I31" s="6">
        <v>116</v>
      </c>
      <c r="J31" s="6">
        <v>81</v>
      </c>
      <c r="K31" s="6">
        <v>640</v>
      </c>
      <c r="L31" s="6">
        <v>191</v>
      </c>
      <c r="M31" s="6">
        <v>66</v>
      </c>
      <c r="N31" s="6">
        <v>136</v>
      </c>
      <c r="O31" s="6">
        <v>75</v>
      </c>
      <c r="P31" s="6">
        <v>172</v>
      </c>
      <c r="Q31" s="6">
        <v>713</v>
      </c>
      <c r="R31" s="6">
        <v>351</v>
      </c>
      <c r="S31" s="6">
        <v>239</v>
      </c>
      <c r="T31" s="6">
        <v>8</v>
      </c>
      <c r="U31" s="6">
        <v>115</v>
      </c>
    </row>
    <row r="32" spans="2:21" s="1" customFormat="1" ht="12" customHeight="1">
      <c r="B32" s="2"/>
      <c r="C32" s="3" t="s">
        <v>94</v>
      </c>
      <c r="D32" s="6">
        <v>4032</v>
      </c>
      <c r="E32" s="6">
        <v>1961</v>
      </c>
      <c r="F32" s="6">
        <v>506</v>
      </c>
      <c r="G32" s="6">
        <v>368</v>
      </c>
      <c r="H32" s="6">
        <v>369</v>
      </c>
      <c r="I32" s="6">
        <v>315</v>
      </c>
      <c r="J32" s="6">
        <v>403</v>
      </c>
      <c r="K32" s="6">
        <v>2071</v>
      </c>
      <c r="L32" s="6">
        <v>913</v>
      </c>
      <c r="M32" s="6">
        <v>162</v>
      </c>
      <c r="N32" s="6">
        <v>162</v>
      </c>
      <c r="O32" s="6">
        <v>241</v>
      </c>
      <c r="P32" s="6">
        <v>593</v>
      </c>
      <c r="Q32" s="6">
        <v>1617</v>
      </c>
      <c r="R32" s="6">
        <v>804</v>
      </c>
      <c r="S32" s="6">
        <v>543</v>
      </c>
      <c r="T32" s="6">
        <v>39</v>
      </c>
      <c r="U32" s="6">
        <v>231</v>
      </c>
    </row>
    <row r="33" spans="2:21" s="1" customFormat="1" ht="12" customHeight="1">
      <c r="B33" s="2"/>
      <c r="C33" s="3" t="s">
        <v>95</v>
      </c>
      <c r="D33" s="6">
        <v>4816</v>
      </c>
      <c r="E33" s="6">
        <v>2408</v>
      </c>
      <c r="F33" s="6">
        <v>1477</v>
      </c>
      <c r="G33" s="6">
        <v>121</v>
      </c>
      <c r="H33" s="6">
        <v>106</v>
      </c>
      <c r="I33" s="6">
        <v>225</v>
      </c>
      <c r="J33" s="6">
        <v>479</v>
      </c>
      <c r="K33" s="6">
        <v>2408</v>
      </c>
      <c r="L33" s="6">
        <v>1423</v>
      </c>
      <c r="M33" s="6">
        <v>45</v>
      </c>
      <c r="N33" s="6">
        <v>50</v>
      </c>
      <c r="O33" s="6">
        <v>148</v>
      </c>
      <c r="P33" s="6">
        <v>742</v>
      </c>
      <c r="Q33" s="6">
        <v>695</v>
      </c>
      <c r="R33" s="6">
        <v>412</v>
      </c>
      <c r="S33" s="6">
        <v>177</v>
      </c>
      <c r="T33" s="6">
        <v>20</v>
      </c>
      <c r="U33" s="6">
        <v>86</v>
      </c>
    </row>
    <row r="34" spans="2:21" s="1" customFormat="1" ht="12" customHeight="1">
      <c r="B34" s="26" t="s">
        <v>64</v>
      </c>
      <c r="C34" s="27"/>
      <c r="D34" s="7">
        <f>SUM(D35:D38)</f>
        <v>24932</v>
      </c>
      <c r="E34" s="7">
        <f aca="true" t="shared" si="4" ref="E34:U34">SUM(E35:E38)</f>
        <v>12132</v>
      </c>
      <c r="F34" s="7">
        <f t="shared" si="4"/>
        <v>4309</v>
      </c>
      <c r="G34" s="7">
        <f t="shared" si="4"/>
        <v>1031</v>
      </c>
      <c r="H34" s="7">
        <f t="shared" si="4"/>
        <v>1545</v>
      </c>
      <c r="I34" s="7">
        <f t="shared" si="4"/>
        <v>2977</v>
      </c>
      <c r="J34" s="7">
        <f t="shared" si="4"/>
        <v>2270</v>
      </c>
      <c r="K34" s="7">
        <f t="shared" si="4"/>
        <v>12800</v>
      </c>
      <c r="L34" s="7">
        <f t="shared" si="4"/>
        <v>5439</v>
      </c>
      <c r="M34" s="7">
        <f t="shared" si="4"/>
        <v>560</v>
      </c>
      <c r="N34" s="7">
        <f t="shared" si="4"/>
        <v>763</v>
      </c>
      <c r="O34" s="7">
        <f t="shared" si="4"/>
        <v>2037</v>
      </c>
      <c r="P34" s="7">
        <f t="shared" si="4"/>
        <v>4001</v>
      </c>
      <c r="Q34" s="7">
        <f t="shared" si="4"/>
        <v>8913</v>
      </c>
      <c r="R34" s="7">
        <f t="shared" si="4"/>
        <v>6371</v>
      </c>
      <c r="S34" s="7">
        <f t="shared" si="4"/>
        <v>1052</v>
      </c>
      <c r="T34" s="7">
        <f t="shared" si="4"/>
        <v>140</v>
      </c>
      <c r="U34" s="7">
        <f t="shared" si="4"/>
        <v>1350</v>
      </c>
    </row>
    <row r="35" spans="2:21" s="1" customFormat="1" ht="12" customHeight="1">
      <c r="B35" s="2"/>
      <c r="C35" s="3" t="s">
        <v>96</v>
      </c>
      <c r="D35" s="6">
        <v>4945</v>
      </c>
      <c r="E35" s="6">
        <v>2433</v>
      </c>
      <c r="F35" s="6">
        <v>982</v>
      </c>
      <c r="G35" s="6">
        <v>283</v>
      </c>
      <c r="H35" s="6">
        <v>201</v>
      </c>
      <c r="I35" s="6">
        <v>490</v>
      </c>
      <c r="J35" s="6">
        <v>477</v>
      </c>
      <c r="K35" s="6">
        <v>2512</v>
      </c>
      <c r="L35" s="6">
        <v>1202</v>
      </c>
      <c r="M35" s="6">
        <v>147</v>
      </c>
      <c r="N35" s="6">
        <v>121</v>
      </c>
      <c r="O35" s="6">
        <v>332</v>
      </c>
      <c r="P35" s="6">
        <v>710</v>
      </c>
      <c r="Q35" s="6">
        <v>1574</v>
      </c>
      <c r="R35" s="6">
        <v>1046</v>
      </c>
      <c r="S35" s="6">
        <v>290</v>
      </c>
      <c r="T35" s="6">
        <v>30</v>
      </c>
      <c r="U35" s="6">
        <v>208</v>
      </c>
    </row>
    <row r="36" spans="2:21" s="1" customFormat="1" ht="12" customHeight="1">
      <c r="B36" s="2"/>
      <c r="C36" s="3" t="s">
        <v>75</v>
      </c>
      <c r="D36" s="6">
        <v>4900</v>
      </c>
      <c r="E36" s="6">
        <v>2423</v>
      </c>
      <c r="F36" s="6">
        <v>944</v>
      </c>
      <c r="G36" s="6">
        <v>244</v>
      </c>
      <c r="H36" s="6">
        <v>225</v>
      </c>
      <c r="I36" s="6">
        <v>550</v>
      </c>
      <c r="J36" s="6">
        <v>460</v>
      </c>
      <c r="K36" s="6">
        <v>2477</v>
      </c>
      <c r="L36" s="6">
        <v>1081</v>
      </c>
      <c r="M36" s="6">
        <v>132</v>
      </c>
      <c r="N36" s="6">
        <v>125</v>
      </c>
      <c r="O36" s="6">
        <v>384</v>
      </c>
      <c r="P36" s="6">
        <v>755</v>
      </c>
      <c r="Q36" s="6">
        <v>1660</v>
      </c>
      <c r="R36" s="6">
        <v>1122</v>
      </c>
      <c r="S36" s="6">
        <v>213</v>
      </c>
      <c r="T36" s="6">
        <v>83</v>
      </c>
      <c r="U36" s="6">
        <v>242</v>
      </c>
    </row>
    <row r="37" spans="2:21" s="1" customFormat="1" ht="12" customHeight="1">
      <c r="B37" s="2"/>
      <c r="C37" s="3" t="s">
        <v>97</v>
      </c>
      <c r="D37" s="6">
        <v>8792</v>
      </c>
      <c r="E37" s="6">
        <v>4241</v>
      </c>
      <c r="F37" s="6">
        <v>1458</v>
      </c>
      <c r="G37" s="6">
        <v>210</v>
      </c>
      <c r="H37" s="6">
        <v>619</v>
      </c>
      <c r="I37" s="6">
        <v>1304</v>
      </c>
      <c r="J37" s="6">
        <v>650</v>
      </c>
      <c r="K37" s="6">
        <v>4551</v>
      </c>
      <c r="L37" s="6">
        <v>1860</v>
      </c>
      <c r="M37" s="6">
        <v>86</v>
      </c>
      <c r="N37" s="6">
        <v>306</v>
      </c>
      <c r="O37" s="6">
        <v>859</v>
      </c>
      <c r="P37" s="6">
        <v>1440</v>
      </c>
      <c r="Q37" s="6">
        <v>3384</v>
      </c>
      <c r="R37" s="6">
        <v>2501</v>
      </c>
      <c r="S37" s="6">
        <v>212</v>
      </c>
      <c r="T37" s="6">
        <v>17</v>
      </c>
      <c r="U37" s="6">
        <v>654</v>
      </c>
    </row>
    <row r="38" spans="2:21" s="1" customFormat="1" ht="12" customHeight="1">
      <c r="B38" s="2"/>
      <c r="C38" s="3" t="s">
        <v>98</v>
      </c>
      <c r="D38" s="6">
        <v>6295</v>
      </c>
      <c r="E38" s="6">
        <v>3035</v>
      </c>
      <c r="F38" s="6">
        <v>925</v>
      </c>
      <c r="G38" s="6">
        <v>294</v>
      </c>
      <c r="H38" s="6">
        <v>500</v>
      </c>
      <c r="I38" s="6">
        <v>633</v>
      </c>
      <c r="J38" s="6">
        <v>683</v>
      </c>
      <c r="K38" s="6">
        <v>3260</v>
      </c>
      <c r="L38" s="6">
        <v>1296</v>
      </c>
      <c r="M38" s="6">
        <v>195</v>
      </c>
      <c r="N38" s="6">
        <v>211</v>
      </c>
      <c r="O38" s="6">
        <v>462</v>
      </c>
      <c r="P38" s="6">
        <v>1096</v>
      </c>
      <c r="Q38" s="6">
        <v>2295</v>
      </c>
      <c r="R38" s="6">
        <v>1702</v>
      </c>
      <c r="S38" s="6">
        <v>337</v>
      </c>
      <c r="T38" s="6">
        <v>10</v>
      </c>
      <c r="U38" s="6">
        <v>246</v>
      </c>
    </row>
    <row r="39" spans="2:21" s="1" customFormat="1" ht="12" customHeight="1">
      <c r="B39" s="26" t="s">
        <v>65</v>
      </c>
      <c r="C39" s="27"/>
      <c r="D39" s="7">
        <f>SUM(D40:D43)</f>
        <v>22607</v>
      </c>
      <c r="E39" s="7">
        <f aca="true" t="shared" si="5" ref="E39:U39">SUM(E40:E43)</f>
        <v>11166</v>
      </c>
      <c r="F39" s="7">
        <f t="shared" si="5"/>
        <v>4629</v>
      </c>
      <c r="G39" s="7">
        <f t="shared" si="5"/>
        <v>742</v>
      </c>
      <c r="H39" s="7">
        <f t="shared" si="5"/>
        <v>1234</v>
      </c>
      <c r="I39" s="7">
        <f t="shared" si="5"/>
        <v>2500</v>
      </c>
      <c r="J39" s="7">
        <f t="shared" si="5"/>
        <v>2061</v>
      </c>
      <c r="K39" s="7">
        <f t="shared" si="5"/>
        <v>11441</v>
      </c>
      <c r="L39" s="7">
        <f t="shared" si="5"/>
        <v>5385</v>
      </c>
      <c r="M39" s="7">
        <f t="shared" si="5"/>
        <v>492</v>
      </c>
      <c r="N39" s="7">
        <f t="shared" si="5"/>
        <v>621</v>
      </c>
      <c r="O39" s="7">
        <f t="shared" si="5"/>
        <v>1612</v>
      </c>
      <c r="P39" s="7">
        <f t="shared" si="5"/>
        <v>3331</v>
      </c>
      <c r="Q39" s="7">
        <f t="shared" si="5"/>
        <v>7201</v>
      </c>
      <c r="R39" s="7">
        <f t="shared" si="5"/>
        <v>5088</v>
      </c>
      <c r="S39" s="7">
        <f t="shared" si="5"/>
        <v>934</v>
      </c>
      <c r="T39" s="7">
        <f t="shared" si="5"/>
        <v>66</v>
      </c>
      <c r="U39" s="7">
        <f t="shared" si="5"/>
        <v>1113</v>
      </c>
    </row>
    <row r="40" spans="2:21" s="1" customFormat="1" ht="12" customHeight="1">
      <c r="B40" s="2"/>
      <c r="C40" s="3" t="s">
        <v>99</v>
      </c>
      <c r="D40" s="6">
        <v>5193</v>
      </c>
      <c r="E40" s="6">
        <v>2544</v>
      </c>
      <c r="F40" s="6">
        <v>970</v>
      </c>
      <c r="G40" s="6">
        <v>92</v>
      </c>
      <c r="H40" s="6">
        <v>315</v>
      </c>
      <c r="I40" s="6">
        <v>662</v>
      </c>
      <c r="J40" s="6">
        <v>505</v>
      </c>
      <c r="K40" s="6">
        <v>2649</v>
      </c>
      <c r="L40" s="6">
        <v>1286</v>
      </c>
      <c r="M40" s="6">
        <v>65</v>
      </c>
      <c r="N40" s="6">
        <v>120</v>
      </c>
      <c r="O40" s="6">
        <v>336</v>
      </c>
      <c r="P40" s="6">
        <v>842</v>
      </c>
      <c r="Q40" s="6">
        <v>1590</v>
      </c>
      <c r="R40" s="6">
        <v>1182</v>
      </c>
      <c r="S40" s="6">
        <v>155</v>
      </c>
      <c r="T40" s="6">
        <v>5</v>
      </c>
      <c r="U40" s="6">
        <v>248</v>
      </c>
    </row>
    <row r="41" spans="2:21" s="1" customFormat="1" ht="12" customHeight="1">
      <c r="B41" s="2"/>
      <c r="C41" s="3" t="s">
        <v>100</v>
      </c>
      <c r="D41" s="6">
        <v>9755</v>
      </c>
      <c r="E41" s="6">
        <v>4809</v>
      </c>
      <c r="F41" s="6">
        <v>1774</v>
      </c>
      <c r="G41" s="6">
        <v>343</v>
      </c>
      <c r="H41" s="6">
        <v>670</v>
      </c>
      <c r="I41" s="6">
        <v>1163</v>
      </c>
      <c r="J41" s="6">
        <v>859</v>
      </c>
      <c r="K41" s="6">
        <v>4946</v>
      </c>
      <c r="L41" s="6">
        <v>2222</v>
      </c>
      <c r="M41" s="6">
        <v>259</v>
      </c>
      <c r="N41" s="6">
        <v>333</v>
      </c>
      <c r="O41" s="6">
        <v>733</v>
      </c>
      <c r="P41" s="6">
        <v>1399</v>
      </c>
      <c r="Q41" s="6">
        <v>3501</v>
      </c>
      <c r="R41" s="6">
        <v>2555</v>
      </c>
      <c r="S41" s="6">
        <v>404</v>
      </c>
      <c r="T41" s="6">
        <v>46</v>
      </c>
      <c r="U41" s="6">
        <v>496</v>
      </c>
    </row>
    <row r="42" spans="2:21" s="1" customFormat="1" ht="12" customHeight="1">
      <c r="B42" s="2"/>
      <c r="C42" s="3" t="s">
        <v>101</v>
      </c>
      <c r="D42" s="6">
        <v>4100</v>
      </c>
      <c r="E42" s="6">
        <v>2047</v>
      </c>
      <c r="F42" s="6">
        <v>1030</v>
      </c>
      <c r="G42" s="6">
        <v>189</v>
      </c>
      <c r="H42" s="6">
        <v>104</v>
      </c>
      <c r="I42" s="6">
        <v>339</v>
      </c>
      <c r="J42" s="6">
        <v>385</v>
      </c>
      <c r="K42" s="6">
        <v>2053</v>
      </c>
      <c r="L42" s="6">
        <v>1025</v>
      </c>
      <c r="M42" s="6">
        <v>58</v>
      </c>
      <c r="N42" s="6">
        <v>73</v>
      </c>
      <c r="O42" s="6">
        <v>263</v>
      </c>
      <c r="P42" s="6">
        <v>634</v>
      </c>
      <c r="Q42" s="6">
        <v>1026</v>
      </c>
      <c r="R42" s="6">
        <v>617</v>
      </c>
      <c r="S42" s="6">
        <v>184</v>
      </c>
      <c r="T42" s="6">
        <v>11</v>
      </c>
      <c r="U42" s="6">
        <v>214</v>
      </c>
    </row>
    <row r="43" spans="2:21" s="1" customFormat="1" ht="12" customHeight="1">
      <c r="B43" s="2"/>
      <c r="C43" s="3" t="s">
        <v>102</v>
      </c>
      <c r="D43" s="6">
        <v>3559</v>
      </c>
      <c r="E43" s="6">
        <v>1766</v>
      </c>
      <c r="F43" s="6">
        <v>855</v>
      </c>
      <c r="G43" s="6">
        <v>118</v>
      </c>
      <c r="H43" s="6">
        <v>145</v>
      </c>
      <c r="I43" s="6">
        <v>336</v>
      </c>
      <c r="J43" s="6">
        <v>312</v>
      </c>
      <c r="K43" s="6">
        <v>1793</v>
      </c>
      <c r="L43" s="6">
        <v>852</v>
      </c>
      <c r="M43" s="6">
        <v>110</v>
      </c>
      <c r="N43" s="6">
        <v>95</v>
      </c>
      <c r="O43" s="6">
        <v>280</v>
      </c>
      <c r="P43" s="6">
        <v>456</v>
      </c>
      <c r="Q43" s="6">
        <v>1084</v>
      </c>
      <c r="R43" s="6">
        <v>734</v>
      </c>
      <c r="S43" s="6">
        <v>191</v>
      </c>
      <c r="T43" s="6">
        <v>4</v>
      </c>
      <c r="U43" s="6">
        <v>155</v>
      </c>
    </row>
    <row r="44" spans="2:21" s="1" customFormat="1" ht="12" customHeight="1">
      <c r="B44" s="26" t="s">
        <v>66</v>
      </c>
      <c r="C44" s="27"/>
      <c r="D44" s="7">
        <f>SUM(D45)</f>
        <v>3315</v>
      </c>
      <c r="E44" s="7">
        <f aca="true" t="shared" si="6" ref="E44:U44">SUM(E45)</f>
        <v>1602</v>
      </c>
      <c r="F44" s="7">
        <f t="shared" si="6"/>
        <v>351</v>
      </c>
      <c r="G44" s="7">
        <f t="shared" si="6"/>
        <v>134</v>
      </c>
      <c r="H44" s="7">
        <f t="shared" si="6"/>
        <v>399</v>
      </c>
      <c r="I44" s="7">
        <f t="shared" si="6"/>
        <v>497</v>
      </c>
      <c r="J44" s="7">
        <f t="shared" si="6"/>
        <v>221</v>
      </c>
      <c r="K44" s="7">
        <f t="shared" si="6"/>
        <v>1713</v>
      </c>
      <c r="L44" s="7">
        <f t="shared" si="6"/>
        <v>432</v>
      </c>
      <c r="M44" s="7">
        <f t="shared" si="6"/>
        <v>56</v>
      </c>
      <c r="N44" s="7">
        <f t="shared" si="6"/>
        <v>215</v>
      </c>
      <c r="O44" s="7">
        <f t="shared" si="6"/>
        <v>409</v>
      </c>
      <c r="P44" s="7">
        <f t="shared" si="6"/>
        <v>601</v>
      </c>
      <c r="Q44" s="7">
        <f t="shared" si="6"/>
        <v>1710</v>
      </c>
      <c r="R44" s="7">
        <f t="shared" si="6"/>
        <v>888</v>
      </c>
      <c r="S44" s="7">
        <f t="shared" si="6"/>
        <v>123</v>
      </c>
      <c r="T44" s="7">
        <f t="shared" si="6"/>
        <v>10</v>
      </c>
      <c r="U44" s="7">
        <f t="shared" si="6"/>
        <v>689</v>
      </c>
    </row>
    <row r="45" spans="2:21" s="1" customFormat="1" ht="12" customHeight="1">
      <c r="B45" s="2"/>
      <c r="C45" s="3" t="s">
        <v>103</v>
      </c>
      <c r="D45" s="6">
        <v>3315</v>
      </c>
      <c r="E45" s="6">
        <v>1602</v>
      </c>
      <c r="F45" s="6">
        <v>351</v>
      </c>
      <c r="G45" s="6">
        <v>134</v>
      </c>
      <c r="H45" s="6">
        <v>399</v>
      </c>
      <c r="I45" s="6">
        <v>497</v>
      </c>
      <c r="J45" s="6">
        <v>221</v>
      </c>
      <c r="K45" s="6">
        <v>1713</v>
      </c>
      <c r="L45" s="6">
        <v>432</v>
      </c>
      <c r="M45" s="6">
        <v>56</v>
      </c>
      <c r="N45" s="6">
        <v>215</v>
      </c>
      <c r="O45" s="6">
        <v>409</v>
      </c>
      <c r="P45" s="6">
        <v>601</v>
      </c>
      <c r="Q45" s="6">
        <v>1710</v>
      </c>
      <c r="R45" s="6">
        <v>888</v>
      </c>
      <c r="S45" s="6">
        <v>123</v>
      </c>
      <c r="T45" s="6">
        <v>10</v>
      </c>
      <c r="U45" s="6">
        <v>689</v>
      </c>
    </row>
    <row r="46" spans="2:21" s="1" customFormat="1" ht="12" customHeight="1">
      <c r="B46" s="26" t="s">
        <v>67</v>
      </c>
      <c r="C46" s="27"/>
      <c r="D46" s="7">
        <f>SUM(D47:D51)</f>
        <v>31775</v>
      </c>
      <c r="E46" s="7">
        <f aca="true" t="shared" si="7" ref="E46:U46">SUM(E47:E51)</f>
        <v>15531</v>
      </c>
      <c r="F46" s="7">
        <f t="shared" si="7"/>
        <v>3477</v>
      </c>
      <c r="G46" s="7">
        <f t="shared" si="7"/>
        <v>1693</v>
      </c>
      <c r="H46" s="7">
        <f t="shared" si="7"/>
        <v>3245</v>
      </c>
      <c r="I46" s="7">
        <f t="shared" si="7"/>
        <v>4336</v>
      </c>
      <c r="J46" s="7">
        <f t="shared" si="7"/>
        <v>2780</v>
      </c>
      <c r="K46" s="7">
        <f t="shared" si="7"/>
        <v>16244</v>
      </c>
      <c r="L46" s="7">
        <f t="shared" si="7"/>
        <v>5656</v>
      </c>
      <c r="M46" s="7">
        <f t="shared" si="7"/>
        <v>1195</v>
      </c>
      <c r="N46" s="7">
        <f t="shared" si="7"/>
        <v>2006</v>
      </c>
      <c r="O46" s="7">
        <f t="shared" si="7"/>
        <v>2574</v>
      </c>
      <c r="P46" s="7">
        <f t="shared" si="7"/>
        <v>4813</v>
      </c>
      <c r="Q46" s="7">
        <f t="shared" si="7"/>
        <v>15049</v>
      </c>
      <c r="R46" s="7">
        <f t="shared" si="7"/>
        <v>9427</v>
      </c>
      <c r="S46" s="7">
        <f t="shared" si="7"/>
        <v>2618</v>
      </c>
      <c r="T46" s="7">
        <f t="shared" si="7"/>
        <v>205</v>
      </c>
      <c r="U46" s="7">
        <f t="shared" si="7"/>
        <v>2799</v>
      </c>
    </row>
    <row r="47" spans="2:21" s="1" customFormat="1" ht="12" customHeight="1">
      <c r="B47" s="2"/>
      <c r="C47" s="3" t="s">
        <v>104</v>
      </c>
      <c r="D47" s="6">
        <v>9717</v>
      </c>
      <c r="E47" s="6">
        <v>4739</v>
      </c>
      <c r="F47" s="6">
        <v>1476</v>
      </c>
      <c r="G47" s="6">
        <v>667</v>
      </c>
      <c r="H47" s="6">
        <v>699</v>
      </c>
      <c r="I47" s="6">
        <v>1040</v>
      </c>
      <c r="J47" s="6">
        <v>857</v>
      </c>
      <c r="K47" s="6">
        <v>4978</v>
      </c>
      <c r="L47" s="6">
        <v>2032</v>
      </c>
      <c r="M47" s="6">
        <v>389</v>
      </c>
      <c r="N47" s="6">
        <v>408</v>
      </c>
      <c r="O47" s="6">
        <v>596</v>
      </c>
      <c r="P47" s="6">
        <v>1553</v>
      </c>
      <c r="Q47" s="6">
        <v>3799</v>
      </c>
      <c r="R47" s="6">
        <v>2022</v>
      </c>
      <c r="S47" s="6">
        <v>1046</v>
      </c>
      <c r="T47" s="6">
        <v>51</v>
      </c>
      <c r="U47" s="6">
        <v>680</v>
      </c>
    </row>
    <row r="48" spans="2:21" s="1" customFormat="1" ht="12" customHeight="1">
      <c r="B48" s="2"/>
      <c r="C48" s="3" t="s">
        <v>29</v>
      </c>
      <c r="D48" s="6">
        <v>4895</v>
      </c>
      <c r="E48" s="6">
        <v>2403</v>
      </c>
      <c r="F48" s="6">
        <v>476</v>
      </c>
      <c r="G48" s="6">
        <v>298</v>
      </c>
      <c r="H48" s="6">
        <v>406</v>
      </c>
      <c r="I48" s="6">
        <v>789</v>
      </c>
      <c r="J48" s="6">
        <v>434</v>
      </c>
      <c r="K48" s="6">
        <v>2492</v>
      </c>
      <c r="L48" s="6">
        <v>860</v>
      </c>
      <c r="M48" s="6">
        <v>196</v>
      </c>
      <c r="N48" s="6">
        <v>299</v>
      </c>
      <c r="O48" s="6">
        <v>438</v>
      </c>
      <c r="P48" s="6">
        <v>699</v>
      </c>
      <c r="Q48" s="6">
        <v>2426</v>
      </c>
      <c r="R48" s="6">
        <v>1492</v>
      </c>
      <c r="S48" s="6">
        <v>550</v>
      </c>
      <c r="T48" s="6">
        <v>1</v>
      </c>
      <c r="U48" s="6">
        <v>383</v>
      </c>
    </row>
    <row r="49" spans="2:21" s="1" customFormat="1" ht="12" customHeight="1">
      <c r="B49" s="2"/>
      <c r="C49" s="3" t="s">
        <v>105</v>
      </c>
      <c r="D49" s="6">
        <v>5410</v>
      </c>
      <c r="E49" s="6">
        <v>2614</v>
      </c>
      <c r="F49" s="6">
        <v>362</v>
      </c>
      <c r="G49" s="6">
        <v>332</v>
      </c>
      <c r="H49" s="6">
        <v>809</v>
      </c>
      <c r="I49" s="6">
        <v>625</v>
      </c>
      <c r="J49" s="6">
        <v>486</v>
      </c>
      <c r="K49" s="6">
        <v>2796</v>
      </c>
      <c r="L49" s="6">
        <v>739</v>
      </c>
      <c r="M49" s="6">
        <v>321</v>
      </c>
      <c r="N49" s="6">
        <v>494</v>
      </c>
      <c r="O49" s="6">
        <v>430</v>
      </c>
      <c r="P49" s="6">
        <v>812</v>
      </c>
      <c r="Q49" s="6">
        <v>3011</v>
      </c>
      <c r="R49" s="6">
        <v>1810</v>
      </c>
      <c r="S49" s="6">
        <v>472</v>
      </c>
      <c r="T49" s="6">
        <v>138</v>
      </c>
      <c r="U49" s="6">
        <v>591</v>
      </c>
    </row>
    <row r="50" spans="2:21" s="1" customFormat="1" ht="12" customHeight="1">
      <c r="B50" s="2"/>
      <c r="C50" s="3" t="s">
        <v>106</v>
      </c>
      <c r="D50" s="6">
        <v>4143</v>
      </c>
      <c r="E50" s="6">
        <v>2032</v>
      </c>
      <c r="F50" s="6">
        <v>281</v>
      </c>
      <c r="G50" s="6">
        <v>111</v>
      </c>
      <c r="H50" s="6">
        <v>500</v>
      </c>
      <c r="I50" s="6">
        <v>816</v>
      </c>
      <c r="J50" s="6">
        <v>324</v>
      </c>
      <c r="K50" s="6">
        <v>2111</v>
      </c>
      <c r="L50" s="6">
        <v>584</v>
      </c>
      <c r="M50" s="6">
        <v>103</v>
      </c>
      <c r="N50" s="6">
        <v>327</v>
      </c>
      <c r="O50" s="6">
        <v>487</v>
      </c>
      <c r="P50" s="6">
        <v>610</v>
      </c>
      <c r="Q50" s="6">
        <v>2344</v>
      </c>
      <c r="R50" s="6">
        <v>1664</v>
      </c>
      <c r="S50" s="6">
        <v>200</v>
      </c>
      <c r="T50" s="6">
        <v>7</v>
      </c>
      <c r="U50" s="6">
        <v>473</v>
      </c>
    </row>
    <row r="51" spans="2:21" s="1" customFormat="1" ht="12" customHeight="1">
      <c r="B51" s="2"/>
      <c r="C51" s="3" t="s">
        <v>107</v>
      </c>
      <c r="D51" s="6">
        <v>7610</v>
      </c>
      <c r="E51" s="6">
        <v>3743</v>
      </c>
      <c r="F51" s="6">
        <v>882</v>
      </c>
      <c r="G51" s="6">
        <v>285</v>
      </c>
      <c r="H51" s="6">
        <v>831</v>
      </c>
      <c r="I51" s="6">
        <v>1066</v>
      </c>
      <c r="J51" s="6">
        <v>679</v>
      </c>
      <c r="K51" s="6">
        <v>3867</v>
      </c>
      <c r="L51" s="6">
        <v>1441</v>
      </c>
      <c r="M51" s="6">
        <v>186</v>
      </c>
      <c r="N51" s="6">
        <v>478</v>
      </c>
      <c r="O51" s="6">
        <v>623</v>
      </c>
      <c r="P51" s="6">
        <v>1139</v>
      </c>
      <c r="Q51" s="6">
        <v>3469</v>
      </c>
      <c r="R51" s="6">
        <v>2439</v>
      </c>
      <c r="S51" s="6">
        <v>350</v>
      </c>
      <c r="T51" s="6">
        <v>8</v>
      </c>
      <c r="U51" s="6">
        <v>672</v>
      </c>
    </row>
    <row r="52" spans="2:3" s="1" customFormat="1" ht="12" customHeight="1">
      <c r="B52" s="15"/>
      <c r="C52" s="16"/>
    </row>
    <row r="53" spans="2:20" s="1" customFormat="1" ht="12" customHeight="1">
      <c r="B53" s="21" t="s">
        <v>108</v>
      </c>
      <c r="C53" s="18"/>
      <c r="D53" s="10"/>
      <c r="E53" s="10"/>
      <c r="F53" s="10"/>
      <c r="P53"/>
      <c r="Q53"/>
      <c r="R53"/>
      <c r="S53"/>
      <c r="T53"/>
    </row>
    <row r="54" spans="2:20" s="1" customFormat="1" ht="12" customHeight="1">
      <c r="B54" s="17"/>
      <c r="C54" s="19"/>
      <c r="P54"/>
      <c r="Q54"/>
      <c r="R54"/>
      <c r="S54"/>
      <c r="T54"/>
    </row>
    <row r="55" spans="2:3" ht="13.5">
      <c r="B55" s="20"/>
      <c r="C55" s="20"/>
    </row>
    <row r="56" spans="2:3" ht="13.5">
      <c r="B56" s="20"/>
      <c r="C56" s="20"/>
    </row>
    <row r="57" spans="2:3" ht="13.5">
      <c r="B57" s="20"/>
      <c r="C57" s="20"/>
    </row>
  </sheetData>
  <mergeCells count="34">
    <mergeCell ref="B9:C9"/>
    <mergeCell ref="B14:C14"/>
    <mergeCell ref="B44:C44"/>
    <mergeCell ref="B46:C46"/>
    <mergeCell ref="B16:C16"/>
    <mergeCell ref="B25:C25"/>
    <mergeCell ref="B34:C34"/>
    <mergeCell ref="B39:C39"/>
    <mergeCell ref="U4:U7"/>
    <mergeCell ref="R4:T4"/>
    <mergeCell ref="D4:D7"/>
    <mergeCell ref="B3:C7"/>
    <mergeCell ref="K4:P4"/>
    <mergeCell ref="E4:J4"/>
    <mergeCell ref="Q4:Q7"/>
    <mergeCell ref="D3:P3"/>
    <mergeCell ref="Q3:U3"/>
    <mergeCell ref="J5:J7"/>
    <mergeCell ref="M6:M7"/>
    <mergeCell ref="N6:N7"/>
    <mergeCell ref="E5:E7"/>
    <mergeCell ref="F5:F7"/>
    <mergeCell ref="G6:G7"/>
    <mergeCell ref="H6:H7"/>
    <mergeCell ref="T5:T7"/>
    <mergeCell ref="G5:H5"/>
    <mergeCell ref="I5:I7"/>
    <mergeCell ref="R5:R7"/>
    <mergeCell ref="S5:S7"/>
    <mergeCell ref="K5:K7"/>
    <mergeCell ref="L5:L7"/>
    <mergeCell ref="M5:N5"/>
    <mergeCell ref="O5:O7"/>
    <mergeCell ref="P5:P7"/>
  </mergeCells>
  <printOptions/>
  <pageMargins left="0.7874015748031497" right="1.23" top="0.984251968503937" bottom="0.984251968503937" header="0.5118110236220472" footer="0.5118110236220472"/>
  <pageSetup horizontalDpi="400" verticalDpi="400" orientation="portrait" pageOrder="overThenDown" paperSize="9" scale="94" r:id="rId1"/>
  <headerFooter alignWithMargins="0">
    <oddHeader>&amp;L&amp;F</oddHeader>
  </headerFooter>
  <rowBreaks count="1" manualBreakCount="1">
    <brk id="8" max="21" man="1"/>
  </rowBreaks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1999-09-06T02:47:59Z</cp:lastPrinted>
  <dcterms:created xsi:type="dcterms:W3CDTF">1999-08-06T12:02:03Z</dcterms:created>
  <dcterms:modified xsi:type="dcterms:W3CDTF">2003-04-10T04:36:59Z</dcterms:modified>
  <cp:category/>
  <cp:version/>
  <cp:contentType/>
  <cp:contentStatus/>
</cp:coreProperties>
</file>