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3_市町村別農家人口・農業就業者数" sheetId="1" r:id="rId1"/>
  </sheets>
  <definedNames>
    <definedName name="_xlnm.Print_Titles" localSheetId="0">'33_市町村別農家人口・農業就業者数'!$3:$9</definedName>
  </definedNames>
  <calcPr fullCalcOnLoad="1"/>
</workbook>
</file>

<file path=xl/sharedStrings.xml><?xml version="1.0" encoding="utf-8"?>
<sst xmlns="http://schemas.openxmlformats.org/spreadsheetml/2006/main" count="127" uniqueCount="98">
  <si>
    <t>市町村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</si>
  <si>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</si>
  <si>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</si>
  <si>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</si>
  <si>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</si>
  <si>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</si>
  <si>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</si>
  <si>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</si>
  <si>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</si>
  <si>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</si>
  <si>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</si>
  <si>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</si>
  <si>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</si>
  <si>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</si>
  <si>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</si>
  <si>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</si>
  <si>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</si>
  <si>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</si>
  <si>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</si>
  <si>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</si>
  <si>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</si>
  <si>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</si>
  <si>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</si>
  <si>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</si>
  <si>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</si>
  <si>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</si>
  <si>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</si>
  <si>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</si>
  <si>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</si>
  <si>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</si>
  <si>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</si>
  <si>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</si>
  <si>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</si>
  <si>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</si>
  <si>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</si>
  <si>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</si>
  <si>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</si>
  <si>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</si>
  <si>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</si>
  <si>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</si>
  <si>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</si>
  <si>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</si>
  <si>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</si>
  <si>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</si>
  <si>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</si>
  <si>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</si>
  <si>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</si>
  <si>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</si>
  <si>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</si>
  <si>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</si>
  <si>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</si>
  <si>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</si>
  <si>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</si>
  <si>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</si>
  <si>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</si>
  <si>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</si>
  <si>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</si>
  <si>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</si>
  <si>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</si>
  <si>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</si>
  <si>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</si>
  <si>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</si>
  <si>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</si>
  <si>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</si>
  <si>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</si>
  <si>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</si>
  <si>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</si>
  <si>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</si>
  <si>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</si>
  <si>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</si>
  <si>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</si>
  <si>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</si>
  <si>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</si>
  <si>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</si>
  <si>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</si>
  <si>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</si>
  <si>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人</t>
  </si>
  <si>
    <t>総数</t>
  </si>
  <si>
    <t>男</t>
  </si>
  <si>
    <t>計</t>
  </si>
  <si>
    <t>60～64歳</t>
  </si>
  <si>
    <t>65歳以上</t>
  </si>
  <si>
    <t>農家人口</t>
  </si>
  <si>
    <t>女</t>
  </si>
  <si>
    <t>男</t>
  </si>
  <si>
    <t>高崎市</t>
  </si>
  <si>
    <t>大胡町</t>
  </si>
  <si>
    <t>15歳以下</t>
  </si>
  <si>
    <t>16～59歳</t>
  </si>
  <si>
    <t>明和村</t>
  </si>
  <si>
    <t>33 市町村別農家人口・農業就業者数（昭和60年2月1日）</t>
  </si>
  <si>
    <r>
      <t>昭和</t>
    </r>
    <r>
      <rPr>
        <sz val="5"/>
        <rFont val="ＭＳ 明朝"/>
        <family val="1"/>
      </rPr>
      <t>　　</t>
    </r>
    <r>
      <rPr>
        <sz val="10"/>
        <rFont val="ＭＳ 明朝"/>
        <family val="1"/>
      </rPr>
      <t>50　　年</t>
    </r>
  </si>
  <si>
    <t>農業就業者数</t>
  </si>
  <si>
    <t>50・55・60年は農(林)業センサス、52・54・58年は農業基本調査である。ただし、55年に様式改正のため不詳もある。</t>
  </si>
  <si>
    <t>…</t>
  </si>
  <si>
    <t>資料：県統計課「農業センサス」</t>
  </si>
  <si>
    <t>吉岡村</t>
  </si>
  <si>
    <t>笠懸村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</si>
</sst>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9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0"/>
    </font>
    <font>
      <b/>
      <sz val="12"/>
      <name val="ＭＳ 明朝"/>
      <family val="1"/>
    </font>
    <font>
      <sz val="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182" fontId="2" fillId="0" borderId="5" xfId="16" applyNumberFormat="1" applyFont="1" applyBorder="1" applyAlignment="1">
      <alignment horizontal="right" vertical="center" wrapText="1"/>
    </xf>
    <xf numFmtId="182" fontId="4" fillId="0" borderId="5" xfId="16" applyNumberFormat="1" applyFont="1" applyBorder="1" applyAlignment="1">
      <alignment horizontal="right" vertical="center" wrapText="1"/>
    </xf>
    <xf numFmtId="184" fontId="2" fillId="0" borderId="5" xfId="16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2" borderId="8" xfId="0" applyFont="1" applyFill="1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2" borderId="1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" fontId="4" fillId="2" borderId="1" xfId="0" applyNumberFormat="1" applyFont="1" applyFill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00"/>
  <sheetViews>
    <sheetView tabSelected="1" workbookViewId="0" topLeftCell="A1">
      <pane xSplit="4" ySplit="8" topLeftCell="E7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99" sqref="C99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8" width="17.375" style="0" customWidth="1"/>
  </cols>
  <sheetData>
    <row r="1" spans="2:4" ht="14.25" customHeight="1">
      <c r="B1" s="21" t="s">
        <v>90</v>
      </c>
      <c r="C1" s="1"/>
      <c r="D1" s="1"/>
    </row>
    <row r="2" ht="12" customHeight="1">
      <c r="D2" s="22" t="s">
        <v>93</v>
      </c>
    </row>
    <row r="3" spans="2:18" s="2" customFormat="1" ht="12" customHeight="1">
      <c r="B3" s="34" t="s">
        <v>0</v>
      </c>
      <c r="C3" s="35"/>
      <c r="D3" s="35"/>
      <c r="E3" s="25" t="s">
        <v>82</v>
      </c>
      <c r="F3" s="26"/>
      <c r="G3" s="26"/>
      <c r="H3" s="26"/>
      <c r="I3" s="26"/>
      <c r="J3" s="26"/>
      <c r="K3" s="26"/>
      <c r="L3" s="26"/>
      <c r="M3" s="26"/>
      <c r="N3" s="26"/>
      <c r="O3" s="27"/>
      <c r="P3" s="25" t="s">
        <v>92</v>
      </c>
      <c r="Q3" s="35"/>
      <c r="R3" s="61"/>
    </row>
    <row r="4" spans="2:18" s="2" customFormat="1" ht="12" customHeight="1">
      <c r="B4" s="36"/>
      <c r="C4" s="37"/>
      <c r="D4" s="37"/>
      <c r="E4" s="28"/>
      <c r="F4" s="29"/>
      <c r="G4" s="29"/>
      <c r="H4" s="29"/>
      <c r="I4" s="29"/>
      <c r="J4" s="29"/>
      <c r="K4" s="29"/>
      <c r="L4" s="29"/>
      <c r="M4" s="29"/>
      <c r="N4" s="29"/>
      <c r="O4" s="30"/>
      <c r="P4" s="36"/>
      <c r="Q4" s="37"/>
      <c r="R4" s="62"/>
    </row>
    <row r="5" spans="2:18" s="2" customFormat="1" ht="12" customHeight="1">
      <c r="B5" s="36"/>
      <c r="C5" s="37"/>
      <c r="D5" s="37"/>
      <c r="E5" s="40" t="s">
        <v>77</v>
      </c>
      <c r="F5" s="43" t="s">
        <v>78</v>
      </c>
      <c r="G5" s="44"/>
      <c r="H5" s="44"/>
      <c r="I5" s="44"/>
      <c r="J5" s="45"/>
      <c r="K5" s="43" t="s">
        <v>83</v>
      </c>
      <c r="L5" s="44"/>
      <c r="M5" s="44"/>
      <c r="N5" s="44"/>
      <c r="O5" s="45"/>
      <c r="P5" s="38"/>
      <c r="Q5" s="39"/>
      <c r="R5" s="63"/>
    </row>
    <row r="6" spans="2:18" s="2" customFormat="1" ht="12" customHeight="1">
      <c r="B6" s="36"/>
      <c r="C6" s="37"/>
      <c r="D6" s="37"/>
      <c r="E6" s="41"/>
      <c r="F6" s="46"/>
      <c r="G6" s="47"/>
      <c r="H6" s="47"/>
      <c r="I6" s="47"/>
      <c r="J6" s="48"/>
      <c r="K6" s="46"/>
      <c r="L6" s="47"/>
      <c r="M6" s="47"/>
      <c r="N6" s="47"/>
      <c r="O6" s="48"/>
      <c r="P6" s="40" t="s">
        <v>77</v>
      </c>
      <c r="Q6" s="40" t="s">
        <v>84</v>
      </c>
      <c r="R6" s="40" t="s">
        <v>83</v>
      </c>
    </row>
    <row r="7" spans="2:18" s="2" customFormat="1" ht="12" customHeight="1">
      <c r="B7" s="36"/>
      <c r="C7" s="37"/>
      <c r="D7" s="37"/>
      <c r="E7" s="41"/>
      <c r="F7" s="23" t="s">
        <v>79</v>
      </c>
      <c r="G7" s="23" t="s">
        <v>87</v>
      </c>
      <c r="H7" s="23" t="s">
        <v>88</v>
      </c>
      <c r="I7" s="23" t="s">
        <v>80</v>
      </c>
      <c r="J7" s="23" t="s">
        <v>81</v>
      </c>
      <c r="K7" s="23" t="s">
        <v>79</v>
      </c>
      <c r="L7" s="23" t="s">
        <v>87</v>
      </c>
      <c r="M7" s="23" t="s">
        <v>88</v>
      </c>
      <c r="N7" s="23" t="s">
        <v>80</v>
      </c>
      <c r="O7" s="23" t="s">
        <v>81</v>
      </c>
      <c r="P7" s="59"/>
      <c r="Q7" s="59"/>
      <c r="R7" s="59"/>
    </row>
    <row r="8" spans="2:18" s="2" customFormat="1" ht="12" customHeight="1">
      <c r="B8" s="38"/>
      <c r="C8" s="39"/>
      <c r="D8" s="39"/>
      <c r="E8" s="42"/>
      <c r="F8" s="24"/>
      <c r="G8" s="24"/>
      <c r="H8" s="24"/>
      <c r="I8" s="24"/>
      <c r="J8" s="24"/>
      <c r="K8" s="24"/>
      <c r="L8" s="24"/>
      <c r="M8" s="24"/>
      <c r="N8" s="24"/>
      <c r="O8" s="24"/>
      <c r="P8" s="60"/>
      <c r="Q8" s="60"/>
      <c r="R8" s="60"/>
    </row>
    <row r="9" spans="2:18" s="2" customFormat="1" ht="12" customHeight="1">
      <c r="B9" s="7"/>
      <c r="C9" s="15"/>
      <c r="D9" s="19"/>
      <c r="E9" s="8" t="s">
        <v>76</v>
      </c>
      <c r="F9" s="8" t="s">
        <v>76</v>
      </c>
      <c r="G9" s="8" t="s">
        <v>76</v>
      </c>
      <c r="H9" s="8" t="s">
        <v>76</v>
      </c>
      <c r="I9" s="8" t="s">
        <v>76</v>
      </c>
      <c r="J9" s="8" t="s">
        <v>76</v>
      </c>
      <c r="K9" s="8" t="s">
        <v>76</v>
      </c>
      <c r="L9" s="8" t="s">
        <v>76</v>
      </c>
      <c r="M9" s="8" t="s">
        <v>76</v>
      </c>
      <c r="N9" s="8" t="s">
        <v>76</v>
      </c>
      <c r="O9" s="8" t="s">
        <v>76</v>
      </c>
      <c r="P9" s="8" t="s">
        <v>76</v>
      </c>
      <c r="Q9" s="8" t="s">
        <v>76</v>
      </c>
      <c r="R9" s="8" t="s">
        <v>76</v>
      </c>
    </row>
    <row r="10" spans="2:18" s="2" customFormat="1" ht="12" customHeight="1">
      <c r="B10" s="31" t="s">
        <v>91</v>
      </c>
      <c r="C10" s="32"/>
      <c r="D10" s="33"/>
      <c r="E10" s="9">
        <f>SUM(F10+K10)</f>
        <v>537730</v>
      </c>
      <c r="F10" s="9">
        <f>SUM(G10:J10)</f>
        <v>264652</v>
      </c>
      <c r="G10" s="9">
        <v>58533</v>
      </c>
      <c r="H10" s="9">
        <v>160346</v>
      </c>
      <c r="I10" s="9">
        <v>13334</v>
      </c>
      <c r="J10" s="9">
        <v>32439</v>
      </c>
      <c r="K10" s="9">
        <f>SUM(L10:O10)</f>
        <v>273078</v>
      </c>
      <c r="L10" s="9">
        <v>56746</v>
      </c>
      <c r="M10" s="9">
        <v>161159</v>
      </c>
      <c r="N10" s="9">
        <v>15515</v>
      </c>
      <c r="O10" s="9">
        <v>39658</v>
      </c>
      <c r="P10" s="9">
        <f>SUM(Q10:R10)</f>
        <v>209427</v>
      </c>
      <c r="Q10" s="9">
        <v>87970</v>
      </c>
      <c r="R10" s="9">
        <v>121457</v>
      </c>
    </row>
    <row r="11" spans="2:18" s="18" customFormat="1" ht="12" customHeight="1">
      <c r="B11" s="49">
        <v>52</v>
      </c>
      <c r="C11" s="50"/>
      <c r="D11" s="51"/>
      <c r="E11" s="9">
        <f>SUM(F11+K11)</f>
        <v>519241</v>
      </c>
      <c r="F11" s="9">
        <v>256824</v>
      </c>
      <c r="G11" s="9">
        <v>54978</v>
      </c>
      <c r="H11" s="9">
        <v>156459</v>
      </c>
      <c r="I11" s="9" t="s">
        <v>94</v>
      </c>
      <c r="J11" s="9" t="s">
        <v>94</v>
      </c>
      <c r="K11" s="9">
        <v>262417</v>
      </c>
      <c r="L11" s="9">
        <v>51824</v>
      </c>
      <c r="M11" s="9">
        <v>154075</v>
      </c>
      <c r="N11" s="9" t="s">
        <v>94</v>
      </c>
      <c r="O11" s="9" t="s">
        <v>94</v>
      </c>
      <c r="P11" s="9">
        <f aca="true" t="shared" si="0" ref="P11:P74">SUM(Q11:R11)</f>
        <v>176908</v>
      </c>
      <c r="Q11" s="9">
        <v>79387</v>
      </c>
      <c r="R11" s="9">
        <v>97521</v>
      </c>
    </row>
    <row r="12" spans="2:18" s="18" customFormat="1" ht="12" customHeight="1">
      <c r="B12" s="49">
        <v>54</v>
      </c>
      <c r="C12" s="50"/>
      <c r="D12" s="51"/>
      <c r="E12" s="9">
        <f aca="true" t="shared" si="1" ref="E12:E75">SUM(F12+K12)</f>
        <v>499164</v>
      </c>
      <c r="F12" s="9">
        <v>247183</v>
      </c>
      <c r="G12" s="9">
        <v>51657</v>
      </c>
      <c r="H12" s="9">
        <v>150341</v>
      </c>
      <c r="I12" s="9" t="s">
        <v>94</v>
      </c>
      <c r="J12" s="9" t="s">
        <v>94</v>
      </c>
      <c r="K12" s="9">
        <v>251981</v>
      </c>
      <c r="L12" s="9">
        <v>48492</v>
      </c>
      <c r="M12" s="9">
        <v>146901</v>
      </c>
      <c r="N12" s="9" t="s">
        <v>94</v>
      </c>
      <c r="O12" s="9" t="s">
        <v>94</v>
      </c>
      <c r="P12" s="9">
        <f t="shared" si="0"/>
        <v>168335</v>
      </c>
      <c r="Q12" s="9">
        <v>75574</v>
      </c>
      <c r="R12" s="9">
        <v>92761</v>
      </c>
    </row>
    <row r="13" spans="2:18" s="18" customFormat="1" ht="12" customHeight="1">
      <c r="B13" s="49">
        <v>55</v>
      </c>
      <c r="C13" s="50"/>
      <c r="D13" s="51"/>
      <c r="E13" s="9">
        <f t="shared" si="1"/>
        <v>484826</v>
      </c>
      <c r="F13" s="9">
        <f aca="true" t="shared" si="2" ref="F13:F74">SUM(G13:J13)</f>
        <v>239497</v>
      </c>
      <c r="G13" s="9">
        <v>48903</v>
      </c>
      <c r="H13" s="9">
        <v>145279</v>
      </c>
      <c r="I13" s="9">
        <v>12143</v>
      </c>
      <c r="J13" s="9">
        <v>33172</v>
      </c>
      <c r="K13" s="9">
        <f aca="true" t="shared" si="3" ref="K13:K74">SUM(L13:O13)</f>
        <v>245329</v>
      </c>
      <c r="L13" s="9">
        <v>47342</v>
      </c>
      <c r="M13" s="9">
        <v>142228</v>
      </c>
      <c r="N13" s="9">
        <v>14280</v>
      </c>
      <c r="O13" s="9">
        <v>41479</v>
      </c>
      <c r="P13" s="9">
        <f t="shared" si="0"/>
        <v>179654</v>
      </c>
      <c r="Q13" s="9">
        <v>76253</v>
      </c>
      <c r="R13" s="9">
        <v>103401</v>
      </c>
    </row>
    <row r="14" spans="2:18" s="18" customFormat="1" ht="12" customHeight="1">
      <c r="B14" s="49">
        <v>58</v>
      </c>
      <c r="C14" s="50"/>
      <c r="D14" s="51"/>
      <c r="E14" s="9">
        <f t="shared" si="1"/>
        <v>450992</v>
      </c>
      <c r="F14" s="9">
        <f t="shared" si="2"/>
        <v>222876</v>
      </c>
      <c r="G14" s="9">
        <v>44618</v>
      </c>
      <c r="H14" s="9">
        <v>133942</v>
      </c>
      <c r="I14" s="9">
        <v>11792</v>
      </c>
      <c r="J14" s="9">
        <v>32524</v>
      </c>
      <c r="K14" s="9">
        <f t="shared" si="3"/>
        <v>228116</v>
      </c>
      <c r="L14" s="9">
        <v>43539</v>
      </c>
      <c r="M14" s="9">
        <v>127836</v>
      </c>
      <c r="N14" s="9">
        <v>15301</v>
      </c>
      <c r="O14" s="9">
        <v>41440</v>
      </c>
      <c r="P14" s="9">
        <f t="shared" si="0"/>
        <v>163842</v>
      </c>
      <c r="Q14" s="9">
        <v>69967</v>
      </c>
      <c r="R14" s="9">
        <v>93875</v>
      </c>
    </row>
    <row r="15" spans="2:18" s="18" customFormat="1" ht="12" customHeight="1">
      <c r="B15" s="54">
        <v>60</v>
      </c>
      <c r="C15" s="55"/>
      <c r="D15" s="56"/>
      <c r="E15" s="10">
        <f t="shared" si="1"/>
        <v>435763</v>
      </c>
      <c r="F15" s="10">
        <f t="shared" si="2"/>
        <v>215852</v>
      </c>
      <c r="G15" s="10">
        <v>42835</v>
      </c>
      <c r="H15" s="10">
        <v>126852</v>
      </c>
      <c r="I15" s="10">
        <v>13411</v>
      </c>
      <c r="J15" s="10">
        <v>32754</v>
      </c>
      <c r="K15" s="10">
        <f t="shared" si="3"/>
        <v>219911</v>
      </c>
      <c r="L15" s="10">
        <v>41523</v>
      </c>
      <c r="M15" s="10">
        <v>119586</v>
      </c>
      <c r="N15" s="10">
        <v>16996</v>
      </c>
      <c r="O15" s="10">
        <v>41806</v>
      </c>
      <c r="P15" s="10">
        <f t="shared" si="0"/>
        <v>154448</v>
      </c>
      <c r="Q15" s="10">
        <v>66118</v>
      </c>
      <c r="R15" s="10">
        <v>88330</v>
      </c>
    </row>
    <row r="16" spans="2:18" s="2" customFormat="1" ht="12" customHeight="1">
      <c r="B16" s="3"/>
      <c r="C16" s="52" t="s">
        <v>1</v>
      </c>
      <c r="D16" s="53"/>
      <c r="E16" s="9">
        <f t="shared" si="1"/>
        <v>34312</v>
      </c>
      <c r="F16" s="9">
        <f t="shared" si="2"/>
        <v>16881</v>
      </c>
      <c r="G16" s="9">
        <v>3167</v>
      </c>
      <c r="H16" s="9">
        <v>10036</v>
      </c>
      <c r="I16" s="9">
        <v>1107</v>
      </c>
      <c r="J16" s="9">
        <v>2571</v>
      </c>
      <c r="K16" s="9">
        <f t="shared" si="3"/>
        <v>17431</v>
      </c>
      <c r="L16" s="9">
        <v>3015</v>
      </c>
      <c r="M16" s="9">
        <v>9649</v>
      </c>
      <c r="N16" s="9">
        <v>1330</v>
      </c>
      <c r="O16" s="9">
        <v>3437</v>
      </c>
      <c r="P16" s="9">
        <f t="shared" si="0"/>
        <v>12019</v>
      </c>
      <c r="Q16" s="9">
        <v>4980</v>
      </c>
      <c r="R16" s="9">
        <v>7039</v>
      </c>
    </row>
    <row r="17" spans="2:18" s="2" customFormat="1" ht="12" customHeight="1">
      <c r="B17" s="3"/>
      <c r="C17" s="52" t="s">
        <v>85</v>
      </c>
      <c r="D17" s="53"/>
      <c r="E17" s="9">
        <f t="shared" si="1"/>
        <v>23468</v>
      </c>
      <c r="F17" s="9">
        <f t="shared" si="2"/>
        <v>11600</v>
      </c>
      <c r="G17" s="9">
        <v>2086</v>
      </c>
      <c r="H17" s="9">
        <v>6894</v>
      </c>
      <c r="I17" s="9">
        <v>734</v>
      </c>
      <c r="J17" s="9">
        <v>1886</v>
      </c>
      <c r="K17" s="9">
        <f t="shared" si="3"/>
        <v>11868</v>
      </c>
      <c r="L17" s="9">
        <v>2001</v>
      </c>
      <c r="M17" s="9">
        <v>6606</v>
      </c>
      <c r="N17" s="9">
        <v>888</v>
      </c>
      <c r="O17" s="9">
        <v>2373</v>
      </c>
      <c r="P17" s="9">
        <f t="shared" si="0"/>
        <v>6827</v>
      </c>
      <c r="Q17" s="9">
        <v>2573</v>
      </c>
      <c r="R17" s="9">
        <v>4254</v>
      </c>
    </row>
    <row r="18" spans="2:18" s="2" customFormat="1" ht="12" customHeight="1">
      <c r="B18" s="6"/>
      <c r="C18" s="52" t="s">
        <v>2</v>
      </c>
      <c r="D18" s="53"/>
      <c r="E18" s="9">
        <f t="shared" si="1"/>
        <v>6000</v>
      </c>
      <c r="F18" s="9">
        <f t="shared" si="2"/>
        <v>2929</v>
      </c>
      <c r="G18" s="9">
        <v>537</v>
      </c>
      <c r="H18" s="9">
        <v>1733</v>
      </c>
      <c r="I18" s="9">
        <v>184</v>
      </c>
      <c r="J18" s="9">
        <v>475</v>
      </c>
      <c r="K18" s="9">
        <f t="shared" si="3"/>
        <v>3071</v>
      </c>
      <c r="L18" s="9">
        <v>543</v>
      </c>
      <c r="M18" s="9">
        <v>1691</v>
      </c>
      <c r="N18" s="9">
        <v>245</v>
      </c>
      <c r="O18" s="9">
        <v>592</v>
      </c>
      <c r="P18" s="9">
        <f t="shared" si="0"/>
        <v>1287</v>
      </c>
      <c r="Q18" s="9">
        <v>536</v>
      </c>
      <c r="R18" s="9">
        <v>751</v>
      </c>
    </row>
    <row r="19" spans="2:18" s="2" customFormat="1" ht="12" customHeight="1">
      <c r="B19" s="6"/>
      <c r="C19" s="52" t="s">
        <v>3</v>
      </c>
      <c r="D19" s="53"/>
      <c r="E19" s="9">
        <f t="shared" si="1"/>
        <v>15659</v>
      </c>
      <c r="F19" s="9">
        <f t="shared" si="2"/>
        <v>7717</v>
      </c>
      <c r="G19" s="9">
        <v>1444</v>
      </c>
      <c r="H19" s="9">
        <v>4601</v>
      </c>
      <c r="I19" s="9">
        <v>460</v>
      </c>
      <c r="J19" s="9">
        <v>1212</v>
      </c>
      <c r="K19" s="9">
        <f t="shared" si="3"/>
        <v>7942</v>
      </c>
      <c r="L19" s="9">
        <v>1443</v>
      </c>
      <c r="M19" s="9">
        <v>4328</v>
      </c>
      <c r="N19" s="9">
        <v>625</v>
      </c>
      <c r="O19" s="9">
        <v>1546</v>
      </c>
      <c r="P19" s="9">
        <f t="shared" si="0"/>
        <v>4337</v>
      </c>
      <c r="Q19" s="9">
        <v>1923</v>
      </c>
      <c r="R19" s="9">
        <v>2414</v>
      </c>
    </row>
    <row r="20" spans="2:18" s="2" customFormat="1" ht="12" customHeight="1">
      <c r="B20" s="6"/>
      <c r="C20" s="52" t="s">
        <v>4</v>
      </c>
      <c r="D20" s="53"/>
      <c r="E20" s="9">
        <f t="shared" si="1"/>
        <v>21857</v>
      </c>
      <c r="F20" s="9">
        <f t="shared" si="2"/>
        <v>10732</v>
      </c>
      <c r="G20" s="9">
        <v>2062</v>
      </c>
      <c r="H20" s="9">
        <v>6396</v>
      </c>
      <c r="I20" s="9">
        <v>667</v>
      </c>
      <c r="J20" s="9">
        <v>1607</v>
      </c>
      <c r="K20" s="9">
        <f t="shared" si="3"/>
        <v>11125</v>
      </c>
      <c r="L20" s="9">
        <v>2164</v>
      </c>
      <c r="M20" s="9">
        <v>6085</v>
      </c>
      <c r="N20" s="9">
        <v>837</v>
      </c>
      <c r="O20" s="9">
        <v>2039</v>
      </c>
      <c r="P20" s="9">
        <f t="shared" si="0"/>
        <v>6585</v>
      </c>
      <c r="Q20" s="9">
        <v>2466</v>
      </c>
      <c r="R20" s="9">
        <v>4119</v>
      </c>
    </row>
    <row r="21" spans="2:18" s="2" customFormat="1" ht="12" customHeight="1">
      <c r="B21" s="6"/>
      <c r="C21" s="52" t="s">
        <v>5</v>
      </c>
      <c r="D21" s="53"/>
      <c r="E21" s="9">
        <f t="shared" si="1"/>
        <v>10571</v>
      </c>
      <c r="F21" s="9">
        <f t="shared" si="2"/>
        <v>5228</v>
      </c>
      <c r="G21" s="9">
        <v>1101</v>
      </c>
      <c r="H21" s="9">
        <v>2978</v>
      </c>
      <c r="I21" s="9">
        <v>329</v>
      </c>
      <c r="J21" s="9">
        <v>820</v>
      </c>
      <c r="K21" s="9">
        <f t="shared" si="3"/>
        <v>5343</v>
      </c>
      <c r="L21" s="9">
        <v>1063</v>
      </c>
      <c r="M21" s="9">
        <v>2810</v>
      </c>
      <c r="N21" s="9">
        <v>426</v>
      </c>
      <c r="O21" s="9">
        <v>1044</v>
      </c>
      <c r="P21" s="9">
        <f t="shared" si="0"/>
        <v>4324</v>
      </c>
      <c r="Q21" s="9">
        <v>1840</v>
      </c>
      <c r="R21" s="9">
        <v>2484</v>
      </c>
    </row>
    <row r="22" spans="2:18" s="2" customFormat="1" ht="12" customHeight="1">
      <c r="B22" s="6"/>
      <c r="C22" s="52" t="s">
        <v>6</v>
      </c>
      <c r="D22" s="53"/>
      <c r="E22" s="9">
        <f t="shared" si="1"/>
        <v>12176</v>
      </c>
      <c r="F22" s="9">
        <f t="shared" si="2"/>
        <v>6090</v>
      </c>
      <c r="G22" s="9">
        <v>1224</v>
      </c>
      <c r="H22" s="9">
        <v>3565</v>
      </c>
      <c r="I22" s="9">
        <v>364</v>
      </c>
      <c r="J22" s="9">
        <v>937</v>
      </c>
      <c r="K22" s="9">
        <f t="shared" si="3"/>
        <v>6086</v>
      </c>
      <c r="L22" s="9">
        <v>1123</v>
      </c>
      <c r="M22" s="9">
        <v>3354</v>
      </c>
      <c r="N22" s="9">
        <v>498</v>
      </c>
      <c r="O22" s="9">
        <v>1111</v>
      </c>
      <c r="P22" s="9">
        <f t="shared" si="0"/>
        <v>4522</v>
      </c>
      <c r="Q22" s="9">
        <v>1990</v>
      </c>
      <c r="R22" s="9">
        <v>2532</v>
      </c>
    </row>
    <row r="23" spans="2:18" s="2" customFormat="1" ht="12" customHeight="1">
      <c r="B23" s="6"/>
      <c r="C23" s="52" t="s">
        <v>7</v>
      </c>
      <c r="D23" s="53"/>
      <c r="E23" s="9">
        <f t="shared" si="1"/>
        <v>6900</v>
      </c>
      <c r="F23" s="9">
        <f t="shared" si="2"/>
        <v>3396</v>
      </c>
      <c r="G23" s="9">
        <v>645</v>
      </c>
      <c r="H23" s="9">
        <v>2007</v>
      </c>
      <c r="I23" s="9">
        <v>190</v>
      </c>
      <c r="J23" s="9">
        <v>554</v>
      </c>
      <c r="K23" s="9">
        <f t="shared" si="3"/>
        <v>3504</v>
      </c>
      <c r="L23" s="9">
        <v>606</v>
      </c>
      <c r="M23" s="9">
        <v>1938</v>
      </c>
      <c r="N23" s="9">
        <v>275</v>
      </c>
      <c r="O23" s="9">
        <v>685</v>
      </c>
      <c r="P23" s="9">
        <f t="shared" si="0"/>
        <v>2367</v>
      </c>
      <c r="Q23" s="9">
        <v>942</v>
      </c>
      <c r="R23" s="9">
        <v>1425</v>
      </c>
    </row>
    <row r="24" spans="2:18" s="2" customFormat="1" ht="12" customHeight="1">
      <c r="B24" s="6"/>
      <c r="C24" s="52" t="s">
        <v>8</v>
      </c>
      <c r="D24" s="53"/>
      <c r="E24" s="9">
        <f t="shared" si="1"/>
        <v>14088</v>
      </c>
      <c r="F24" s="9">
        <f t="shared" si="2"/>
        <v>6980</v>
      </c>
      <c r="G24" s="9">
        <v>1466</v>
      </c>
      <c r="H24" s="9">
        <v>4013</v>
      </c>
      <c r="I24" s="9">
        <v>434</v>
      </c>
      <c r="J24" s="9">
        <v>1067</v>
      </c>
      <c r="K24" s="9">
        <f t="shared" si="3"/>
        <v>7108</v>
      </c>
      <c r="L24" s="9">
        <v>1344</v>
      </c>
      <c r="M24" s="9">
        <v>3845</v>
      </c>
      <c r="N24" s="9">
        <v>542</v>
      </c>
      <c r="O24" s="9">
        <v>1377</v>
      </c>
      <c r="P24" s="9">
        <f t="shared" si="0"/>
        <v>4731</v>
      </c>
      <c r="Q24" s="9">
        <v>1995</v>
      </c>
      <c r="R24" s="9">
        <v>2736</v>
      </c>
    </row>
    <row r="25" spans="2:18" s="2" customFormat="1" ht="12" customHeight="1">
      <c r="B25" s="6"/>
      <c r="C25" s="52" t="s">
        <v>9</v>
      </c>
      <c r="D25" s="53"/>
      <c r="E25" s="9">
        <f t="shared" si="1"/>
        <v>13868</v>
      </c>
      <c r="F25" s="9">
        <f t="shared" si="2"/>
        <v>6895</v>
      </c>
      <c r="G25" s="9">
        <v>1453</v>
      </c>
      <c r="H25" s="9">
        <v>3982</v>
      </c>
      <c r="I25" s="9">
        <v>420</v>
      </c>
      <c r="J25" s="9">
        <v>1040</v>
      </c>
      <c r="K25" s="9">
        <f t="shared" si="3"/>
        <v>6973</v>
      </c>
      <c r="L25" s="9">
        <v>1345</v>
      </c>
      <c r="M25" s="9">
        <v>3751</v>
      </c>
      <c r="N25" s="9">
        <v>539</v>
      </c>
      <c r="O25" s="9">
        <v>1338</v>
      </c>
      <c r="P25" s="9">
        <f t="shared" si="0"/>
        <v>5678</v>
      </c>
      <c r="Q25" s="9">
        <v>2628</v>
      </c>
      <c r="R25" s="9">
        <v>3050</v>
      </c>
    </row>
    <row r="26" spans="2:18" s="2" customFormat="1" ht="12" customHeight="1">
      <c r="B26" s="6"/>
      <c r="C26" s="52" t="s">
        <v>10</v>
      </c>
      <c r="D26" s="53"/>
      <c r="E26" s="9">
        <f t="shared" si="1"/>
        <v>13716</v>
      </c>
      <c r="F26" s="9">
        <f t="shared" si="2"/>
        <v>6727</v>
      </c>
      <c r="G26" s="9">
        <v>1187</v>
      </c>
      <c r="H26" s="9">
        <v>3964</v>
      </c>
      <c r="I26" s="9">
        <v>458</v>
      </c>
      <c r="J26" s="9">
        <v>1118</v>
      </c>
      <c r="K26" s="9">
        <f t="shared" si="3"/>
        <v>6989</v>
      </c>
      <c r="L26" s="9">
        <v>1204</v>
      </c>
      <c r="M26" s="9">
        <v>3780</v>
      </c>
      <c r="N26" s="9">
        <v>586</v>
      </c>
      <c r="O26" s="9">
        <v>1419</v>
      </c>
      <c r="P26" s="9">
        <f t="shared" si="0"/>
        <v>5221</v>
      </c>
      <c r="Q26" s="9">
        <v>2155</v>
      </c>
      <c r="R26" s="9">
        <v>3066</v>
      </c>
    </row>
    <row r="27" spans="2:18" s="18" customFormat="1" ht="12" customHeight="1">
      <c r="B27" s="13"/>
      <c r="C27" s="57" t="s">
        <v>11</v>
      </c>
      <c r="D27" s="58"/>
      <c r="E27" s="10">
        <f t="shared" si="1"/>
        <v>43813</v>
      </c>
      <c r="F27" s="10">
        <f t="shared" si="2"/>
        <v>21735</v>
      </c>
      <c r="G27" s="10">
        <v>4417</v>
      </c>
      <c r="H27" s="10">
        <v>12924</v>
      </c>
      <c r="I27" s="10">
        <v>1287</v>
      </c>
      <c r="J27" s="10">
        <v>3107</v>
      </c>
      <c r="K27" s="10">
        <f t="shared" si="3"/>
        <v>22078</v>
      </c>
      <c r="L27" s="10">
        <v>4311</v>
      </c>
      <c r="M27" s="10">
        <v>12077</v>
      </c>
      <c r="N27" s="10">
        <v>1661</v>
      </c>
      <c r="O27" s="10">
        <v>4029</v>
      </c>
      <c r="P27" s="10">
        <f t="shared" si="0"/>
        <v>16243</v>
      </c>
      <c r="Q27" s="10">
        <f>SUM(Q28:Q36)</f>
        <v>7002</v>
      </c>
      <c r="R27" s="10">
        <f>SUM(R28:R36)</f>
        <v>9241</v>
      </c>
    </row>
    <row r="28" spans="2:18" s="2" customFormat="1" ht="12" customHeight="1">
      <c r="B28" s="6"/>
      <c r="C28" s="16"/>
      <c r="D28" s="14" t="s">
        <v>12</v>
      </c>
      <c r="E28" s="9">
        <f t="shared" si="1"/>
        <v>4761</v>
      </c>
      <c r="F28" s="9">
        <f t="shared" si="2"/>
        <v>2375</v>
      </c>
      <c r="G28" s="9">
        <v>489</v>
      </c>
      <c r="H28" s="9">
        <v>1412</v>
      </c>
      <c r="I28" s="9">
        <v>140</v>
      </c>
      <c r="J28" s="9">
        <v>334</v>
      </c>
      <c r="K28" s="9">
        <f t="shared" si="3"/>
        <v>2386</v>
      </c>
      <c r="L28" s="9">
        <v>471</v>
      </c>
      <c r="M28" s="9">
        <v>1301</v>
      </c>
      <c r="N28" s="9">
        <v>188</v>
      </c>
      <c r="O28" s="9">
        <v>426</v>
      </c>
      <c r="P28" s="9">
        <f t="shared" si="0"/>
        <v>1770</v>
      </c>
      <c r="Q28" s="9">
        <v>718</v>
      </c>
      <c r="R28" s="9">
        <v>1052</v>
      </c>
    </row>
    <row r="29" spans="2:18" s="2" customFormat="1" ht="12" customHeight="1">
      <c r="B29" s="6"/>
      <c r="C29" s="16"/>
      <c r="D29" s="14" t="s">
        <v>13</v>
      </c>
      <c r="E29" s="9">
        <f t="shared" si="1"/>
        <v>7095</v>
      </c>
      <c r="F29" s="9">
        <f t="shared" si="2"/>
        <v>3562</v>
      </c>
      <c r="G29" s="9">
        <v>692</v>
      </c>
      <c r="H29" s="9">
        <v>2144</v>
      </c>
      <c r="I29" s="9">
        <v>220</v>
      </c>
      <c r="J29" s="9">
        <v>506</v>
      </c>
      <c r="K29" s="9">
        <f t="shared" si="3"/>
        <v>3533</v>
      </c>
      <c r="L29" s="9">
        <v>665</v>
      </c>
      <c r="M29" s="9">
        <v>1957</v>
      </c>
      <c r="N29" s="9">
        <v>284</v>
      </c>
      <c r="O29" s="9">
        <v>627</v>
      </c>
      <c r="P29" s="9">
        <f t="shared" si="0"/>
        <v>2737</v>
      </c>
      <c r="Q29" s="9">
        <v>1208</v>
      </c>
      <c r="R29" s="9">
        <v>1529</v>
      </c>
    </row>
    <row r="30" spans="2:18" s="2" customFormat="1" ht="12" customHeight="1">
      <c r="B30" s="6"/>
      <c r="C30" s="16"/>
      <c r="D30" s="14" t="s">
        <v>14</v>
      </c>
      <c r="E30" s="9">
        <f t="shared" si="1"/>
        <v>8046</v>
      </c>
      <c r="F30" s="9">
        <f t="shared" si="2"/>
        <v>3974</v>
      </c>
      <c r="G30" s="9">
        <v>813</v>
      </c>
      <c r="H30" s="9">
        <v>2356</v>
      </c>
      <c r="I30" s="9">
        <v>229</v>
      </c>
      <c r="J30" s="9">
        <v>576</v>
      </c>
      <c r="K30" s="9">
        <f t="shared" si="3"/>
        <v>4072</v>
      </c>
      <c r="L30" s="9">
        <v>759</v>
      </c>
      <c r="M30" s="9">
        <v>2245</v>
      </c>
      <c r="N30" s="9">
        <v>297</v>
      </c>
      <c r="O30" s="9">
        <v>771</v>
      </c>
      <c r="P30" s="9">
        <f t="shared" si="0"/>
        <v>3146</v>
      </c>
      <c r="Q30" s="9">
        <v>1314</v>
      </c>
      <c r="R30" s="9">
        <v>1832</v>
      </c>
    </row>
    <row r="31" spans="2:18" s="2" customFormat="1" ht="12" customHeight="1">
      <c r="B31" s="6"/>
      <c r="C31" s="16"/>
      <c r="D31" s="14" t="s">
        <v>86</v>
      </c>
      <c r="E31" s="9">
        <f t="shared" si="1"/>
        <v>4262</v>
      </c>
      <c r="F31" s="9">
        <f t="shared" si="2"/>
        <v>2138</v>
      </c>
      <c r="G31" s="9">
        <v>460</v>
      </c>
      <c r="H31" s="9">
        <v>1263</v>
      </c>
      <c r="I31" s="9">
        <v>121</v>
      </c>
      <c r="J31" s="9">
        <v>294</v>
      </c>
      <c r="K31" s="9">
        <f t="shared" si="3"/>
        <v>2124</v>
      </c>
      <c r="L31" s="9">
        <v>441</v>
      </c>
      <c r="M31" s="9">
        <v>1160</v>
      </c>
      <c r="N31" s="9">
        <v>141</v>
      </c>
      <c r="O31" s="9">
        <v>382</v>
      </c>
      <c r="P31" s="9">
        <f t="shared" si="0"/>
        <v>1700</v>
      </c>
      <c r="Q31" s="9">
        <v>763</v>
      </c>
      <c r="R31" s="9">
        <v>937</v>
      </c>
    </row>
    <row r="32" spans="2:18" s="2" customFormat="1" ht="12" customHeight="1">
      <c r="B32" s="6"/>
      <c r="C32" s="17"/>
      <c r="D32" s="5" t="s">
        <v>15</v>
      </c>
      <c r="E32" s="9">
        <f t="shared" si="1"/>
        <v>5450</v>
      </c>
      <c r="F32" s="9">
        <f t="shared" si="2"/>
        <v>2710</v>
      </c>
      <c r="G32" s="9">
        <v>564</v>
      </c>
      <c r="H32" s="9">
        <v>1623</v>
      </c>
      <c r="I32" s="9">
        <v>142</v>
      </c>
      <c r="J32" s="9">
        <v>381</v>
      </c>
      <c r="K32" s="9">
        <f t="shared" si="3"/>
        <v>2740</v>
      </c>
      <c r="L32" s="9">
        <v>548</v>
      </c>
      <c r="M32" s="9">
        <v>1503</v>
      </c>
      <c r="N32" s="9">
        <v>205</v>
      </c>
      <c r="O32" s="9">
        <v>484</v>
      </c>
      <c r="P32" s="9">
        <f t="shared" si="0"/>
        <v>1987</v>
      </c>
      <c r="Q32" s="9">
        <v>878</v>
      </c>
      <c r="R32" s="9">
        <v>1109</v>
      </c>
    </row>
    <row r="33" spans="2:18" s="2" customFormat="1" ht="12" customHeight="1">
      <c r="B33" s="6"/>
      <c r="C33" s="17"/>
      <c r="D33" s="5" t="s">
        <v>16</v>
      </c>
      <c r="E33" s="9">
        <f t="shared" si="1"/>
        <v>5169</v>
      </c>
      <c r="F33" s="9">
        <f t="shared" si="2"/>
        <v>2549</v>
      </c>
      <c r="G33" s="9">
        <v>518</v>
      </c>
      <c r="H33" s="9">
        <v>1501</v>
      </c>
      <c r="I33" s="9">
        <v>148</v>
      </c>
      <c r="J33" s="9">
        <v>382</v>
      </c>
      <c r="K33" s="9">
        <f t="shared" si="3"/>
        <v>2620</v>
      </c>
      <c r="L33" s="9">
        <v>531</v>
      </c>
      <c r="M33" s="9">
        <v>1418</v>
      </c>
      <c r="N33" s="9">
        <v>204</v>
      </c>
      <c r="O33" s="9">
        <v>467</v>
      </c>
      <c r="P33" s="9">
        <f t="shared" si="0"/>
        <v>1859</v>
      </c>
      <c r="Q33" s="9">
        <v>807</v>
      </c>
      <c r="R33" s="9">
        <v>1052</v>
      </c>
    </row>
    <row r="34" spans="2:18" s="2" customFormat="1" ht="12" customHeight="1">
      <c r="B34" s="6"/>
      <c r="C34" s="17"/>
      <c r="D34" s="5" t="s">
        <v>17</v>
      </c>
      <c r="E34" s="9">
        <f t="shared" si="1"/>
        <v>5215</v>
      </c>
      <c r="F34" s="9">
        <f t="shared" si="2"/>
        <v>2552</v>
      </c>
      <c r="G34" s="9">
        <v>527</v>
      </c>
      <c r="H34" s="9">
        <v>1545</v>
      </c>
      <c r="I34" s="9">
        <v>149</v>
      </c>
      <c r="J34" s="9">
        <v>331</v>
      </c>
      <c r="K34" s="9">
        <f t="shared" si="3"/>
        <v>2663</v>
      </c>
      <c r="L34" s="9">
        <v>548</v>
      </c>
      <c r="M34" s="9">
        <v>1477</v>
      </c>
      <c r="N34" s="9">
        <v>180</v>
      </c>
      <c r="O34" s="9">
        <v>458</v>
      </c>
      <c r="P34" s="9">
        <f t="shared" si="0"/>
        <v>2001</v>
      </c>
      <c r="Q34" s="9">
        <v>926</v>
      </c>
      <c r="R34" s="9">
        <v>1075</v>
      </c>
    </row>
    <row r="35" spans="2:18" s="2" customFormat="1" ht="12" customHeight="1">
      <c r="B35" s="6"/>
      <c r="C35" s="17"/>
      <c r="D35" s="5" t="s">
        <v>18</v>
      </c>
      <c r="E35" s="9">
        <f t="shared" si="1"/>
        <v>1994</v>
      </c>
      <c r="F35" s="9">
        <f t="shared" si="2"/>
        <v>994</v>
      </c>
      <c r="G35" s="9">
        <v>193</v>
      </c>
      <c r="H35" s="9">
        <v>585</v>
      </c>
      <c r="I35" s="9">
        <v>67</v>
      </c>
      <c r="J35" s="9">
        <v>149</v>
      </c>
      <c r="K35" s="9">
        <f t="shared" si="3"/>
        <v>1000</v>
      </c>
      <c r="L35" s="9">
        <v>179</v>
      </c>
      <c r="M35" s="9">
        <v>526</v>
      </c>
      <c r="N35" s="9">
        <v>80</v>
      </c>
      <c r="O35" s="9">
        <v>215</v>
      </c>
      <c r="P35" s="9">
        <f t="shared" si="0"/>
        <v>557</v>
      </c>
      <c r="Q35" s="9">
        <v>210</v>
      </c>
      <c r="R35" s="9">
        <v>347</v>
      </c>
    </row>
    <row r="36" spans="2:18" s="2" customFormat="1" ht="12" customHeight="1">
      <c r="B36" s="6"/>
      <c r="C36" s="17"/>
      <c r="D36" s="5" t="s">
        <v>19</v>
      </c>
      <c r="E36" s="9">
        <f t="shared" si="1"/>
        <v>1821</v>
      </c>
      <c r="F36" s="9">
        <f t="shared" si="2"/>
        <v>881</v>
      </c>
      <c r="G36" s="9">
        <v>161</v>
      </c>
      <c r="H36" s="9">
        <v>495</v>
      </c>
      <c r="I36" s="9">
        <v>71</v>
      </c>
      <c r="J36" s="9">
        <v>154</v>
      </c>
      <c r="K36" s="9">
        <f t="shared" si="3"/>
        <v>940</v>
      </c>
      <c r="L36" s="9">
        <v>169</v>
      </c>
      <c r="M36" s="9">
        <v>490</v>
      </c>
      <c r="N36" s="9">
        <v>82</v>
      </c>
      <c r="O36" s="9">
        <v>199</v>
      </c>
      <c r="P36" s="9">
        <f t="shared" si="0"/>
        <v>486</v>
      </c>
      <c r="Q36" s="9">
        <v>178</v>
      </c>
      <c r="R36" s="9">
        <v>308</v>
      </c>
    </row>
    <row r="37" spans="2:18" s="18" customFormat="1" ht="12" customHeight="1">
      <c r="B37" s="13"/>
      <c r="C37" s="57" t="s">
        <v>24</v>
      </c>
      <c r="D37" s="58"/>
      <c r="E37" s="10">
        <f t="shared" si="1"/>
        <v>25649</v>
      </c>
      <c r="F37" s="10">
        <f t="shared" si="2"/>
        <v>12654</v>
      </c>
      <c r="G37" s="10">
        <v>2470</v>
      </c>
      <c r="H37" s="10">
        <v>7548</v>
      </c>
      <c r="I37" s="10">
        <v>755</v>
      </c>
      <c r="J37" s="10">
        <v>1881</v>
      </c>
      <c r="K37" s="10">
        <f t="shared" si="3"/>
        <v>12995</v>
      </c>
      <c r="L37" s="10">
        <v>2431</v>
      </c>
      <c r="M37" s="10">
        <v>7123</v>
      </c>
      <c r="N37" s="10">
        <v>993</v>
      </c>
      <c r="O37" s="10">
        <v>2448</v>
      </c>
      <c r="P37" s="10">
        <f t="shared" si="0"/>
        <v>8536</v>
      </c>
      <c r="Q37" s="10">
        <f>SUM(Q38:Q41)</f>
        <v>3558</v>
      </c>
      <c r="R37" s="10">
        <f>SUM(R38:R41)</f>
        <v>4978</v>
      </c>
    </row>
    <row r="38" spans="2:18" s="2" customFormat="1" ht="12" customHeight="1">
      <c r="B38" s="6"/>
      <c r="C38" s="16"/>
      <c r="D38" s="5" t="s">
        <v>20</v>
      </c>
      <c r="E38" s="9">
        <f t="shared" si="1"/>
        <v>9022</v>
      </c>
      <c r="F38" s="9">
        <f t="shared" si="2"/>
        <v>4479</v>
      </c>
      <c r="G38" s="9">
        <v>840</v>
      </c>
      <c r="H38" s="9">
        <v>2758</v>
      </c>
      <c r="I38" s="9">
        <v>241</v>
      </c>
      <c r="J38" s="9">
        <v>640</v>
      </c>
      <c r="K38" s="9">
        <f t="shared" si="3"/>
        <v>4543</v>
      </c>
      <c r="L38" s="9">
        <v>847</v>
      </c>
      <c r="M38" s="9">
        <v>2499</v>
      </c>
      <c r="N38" s="9">
        <v>346</v>
      </c>
      <c r="O38" s="9">
        <v>851</v>
      </c>
      <c r="P38" s="9">
        <f t="shared" si="0"/>
        <v>3104</v>
      </c>
      <c r="Q38" s="9">
        <v>1345</v>
      </c>
      <c r="R38" s="9">
        <v>1759</v>
      </c>
    </row>
    <row r="39" spans="2:18" s="2" customFormat="1" ht="12" customHeight="1">
      <c r="B39" s="6"/>
      <c r="C39" s="16"/>
      <c r="D39" s="5" t="s">
        <v>21</v>
      </c>
      <c r="E39" s="9">
        <f t="shared" si="1"/>
        <v>3905</v>
      </c>
      <c r="F39" s="9">
        <f t="shared" si="2"/>
        <v>1931</v>
      </c>
      <c r="G39" s="9">
        <v>402</v>
      </c>
      <c r="H39" s="9">
        <v>1107</v>
      </c>
      <c r="I39" s="9">
        <v>136</v>
      </c>
      <c r="J39" s="9">
        <v>286</v>
      </c>
      <c r="K39" s="9">
        <f t="shared" si="3"/>
        <v>1974</v>
      </c>
      <c r="L39" s="9">
        <v>371</v>
      </c>
      <c r="M39" s="9">
        <v>1047</v>
      </c>
      <c r="N39" s="9">
        <v>181</v>
      </c>
      <c r="O39" s="9">
        <v>375</v>
      </c>
      <c r="P39" s="9">
        <f t="shared" si="0"/>
        <v>1271</v>
      </c>
      <c r="Q39" s="9">
        <v>519</v>
      </c>
      <c r="R39" s="9">
        <v>752</v>
      </c>
    </row>
    <row r="40" spans="2:18" s="2" customFormat="1" ht="12" customHeight="1">
      <c r="B40" s="6"/>
      <c r="C40" s="16"/>
      <c r="D40" s="5" t="s">
        <v>22</v>
      </c>
      <c r="E40" s="9">
        <f t="shared" si="1"/>
        <v>5864</v>
      </c>
      <c r="F40" s="9">
        <f t="shared" si="2"/>
        <v>2904</v>
      </c>
      <c r="G40" s="9">
        <v>632</v>
      </c>
      <c r="H40" s="9">
        <v>1679</v>
      </c>
      <c r="I40" s="9">
        <v>173</v>
      </c>
      <c r="J40" s="9">
        <v>420</v>
      </c>
      <c r="K40" s="9">
        <f t="shared" si="3"/>
        <v>2960</v>
      </c>
      <c r="L40" s="9">
        <v>577</v>
      </c>
      <c r="M40" s="9">
        <v>1622</v>
      </c>
      <c r="N40" s="9">
        <v>224</v>
      </c>
      <c r="O40" s="9">
        <v>537</v>
      </c>
      <c r="P40" s="9">
        <f t="shared" si="0"/>
        <v>1847</v>
      </c>
      <c r="Q40" s="9">
        <v>749</v>
      </c>
      <c r="R40" s="9">
        <v>1098</v>
      </c>
    </row>
    <row r="41" spans="2:18" s="2" customFormat="1" ht="12" customHeight="1">
      <c r="B41" s="6"/>
      <c r="C41" s="16"/>
      <c r="D41" s="5" t="s">
        <v>23</v>
      </c>
      <c r="E41" s="9">
        <f t="shared" si="1"/>
        <v>6858</v>
      </c>
      <c r="F41" s="9">
        <f t="shared" si="2"/>
        <v>3340</v>
      </c>
      <c r="G41" s="9">
        <v>596</v>
      </c>
      <c r="H41" s="9">
        <v>2004</v>
      </c>
      <c r="I41" s="9">
        <v>205</v>
      </c>
      <c r="J41" s="9">
        <v>535</v>
      </c>
      <c r="K41" s="9">
        <f t="shared" si="3"/>
        <v>3518</v>
      </c>
      <c r="L41" s="9">
        <v>636</v>
      </c>
      <c r="M41" s="9">
        <v>1955</v>
      </c>
      <c r="N41" s="9">
        <v>242</v>
      </c>
      <c r="O41" s="9">
        <v>685</v>
      </c>
      <c r="P41" s="9">
        <f t="shared" si="0"/>
        <v>2314</v>
      </c>
      <c r="Q41" s="9">
        <v>945</v>
      </c>
      <c r="R41" s="9">
        <v>1369</v>
      </c>
    </row>
    <row r="42" spans="2:18" s="18" customFormat="1" ht="12" customHeight="1">
      <c r="B42" s="13"/>
      <c r="C42" s="57" t="s">
        <v>25</v>
      </c>
      <c r="D42" s="58"/>
      <c r="E42" s="10">
        <f t="shared" si="1"/>
        <v>16046</v>
      </c>
      <c r="F42" s="10">
        <f t="shared" si="2"/>
        <v>8043</v>
      </c>
      <c r="G42" s="10">
        <v>1562</v>
      </c>
      <c r="H42" s="10">
        <v>4865</v>
      </c>
      <c r="I42" s="10">
        <v>471</v>
      </c>
      <c r="J42" s="10">
        <v>1145</v>
      </c>
      <c r="K42" s="10">
        <f t="shared" si="3"/>
        <v>8003</v>
      </c>
      <c r="L42" s="10">
        <v>1509</v>
      </c>
      <c r="M42" s="10">
        <v>4405</v>
      </c>
      <c r="N42" s="10">
        <v>591</v>
      </c>
      <c r="O42" s="10">
        <v>1498</v>
      </c>
      <c r="P42" s="10">
        <f t="shared" si="0"/>
        <v>5960</v>
      </c>
      <c r="Q42" s="10">
        <f>SUM(Q43:Q47)</f>
        <v>2521</v>
      </c>
      <c r="R42" s="10">
        <f>SUM(R43:R47)</f>
        <v>3439</v>
      </c>
    </row>
    <row r="43" spans="2:18" s="2" customFormat="1" ht="12" customHeight="1">
      <c r="B43" s="6"/>
      <c r="C43" s="16"/>
      <c r="D43" s="5" t="s">
        <v>26</v>
      </c>
      <c r="E43" s="9">
        <f t="shared" si="1"/>
        <v>4751</v>
      </c>
      <c r="F43" s="9">
        <f t="shared" si="2"/>
        <v>2393</v>
      </c>
      <c r="G43" s="9">
        <v>475</v>
      </c>
      <c r="H43" s="9">
        <v>1413</v>
      </c>
      <c r="I43" s="9">
        <v>139</v>
      </c>
      <c r="J43" s="9">
        <v>366</v>
      </c>
      <c r="K43" s="9">
        <f t="shared" si="3"/>
        <v>2358</v>
      </c>
      <c r="L43" s="9">
        <v>441</v>
      </c>
      <c r="M43" s="9">
        <v>1268</v>
      </c>
      <c r="N43" s="9">
        <v>187</v>
      </c>
      <c r="O43" s="9">
        <v>462</v>
      </c>
      <c r="P43" s="9">
        <f t="shared" si="0"/>
        <v>1910</v>
      </c>
      <c r="Q43" s="9">
        <v>857</v>
      </c>
      <c r="R43" s="9">
        <v>1053</v>
      </c>
    </row>
    <row r="44" spans="2:18" s="2" customFormat="1" ht="12" customHeight="1">
      <c r="B44" s="6"/>
      <c r="C44" s="16"/>
      <c r="D44" s="5" t="s">
        <v>27</v>
      </c>
      <c r="E44" s="9">
        <f t="shared" si="1"/>
        <v>1640</v>
      </c>
      <c r="F44" s="9">
        <f t="shared" si="2"/>
        <v>825</v>
      </c>
      <c r="G44" s="9">
        <v>166</v>
      </c>
      <c r="H44" s="9">
        <v>487</v>
      </c>
      <c r="I44" s="9">
        <v>53</v>
      </c>
      <c r="J44" s="9">
        <v>119</v>
      </c>
      <c r="K44" s="9">
        <f t="shared" si="3"/>
        <v>815</v>
      </c>
      <c r="L44" s="9">
        <v>151</v>
      </c>
      <c r="M44" s="9">
        <v>450</v>
      </c>
      <c r="N44" s="9">
        <v>51</v>
      </c>
      <c r="O44" s="9">
        <v>163</v>
      </c>
      <c r="P44" s="9">
        <f t="shared" si="0"/>
        <v>569</v>
      </c>
      <c r="Q44" s="9">
        <v>209</v>
      </c>
      <c r="R44" s="9">
        <v>360</v>
      </c>
    </row>
    <row r="45" spans="2:18" s="2" customFormat="1" ht="12" customHeight="1">
      <c r="B45" s="6"/>
      <c r="C45" s="16"/>
      <c r="D45" s="5" t="s">
        <v>28</v>
      </c>
      <c r="E45" s="9">
        <f t="shared" si="1"/>
        <v>421</v>
      </c>
      <c r="F45" s="9">
        <f t="shared" si="2"/>
        <v>219</v>
      </c>
      <c r="G45" s="9">
        <v>41</v>
      </c>
      <c r="H45" s="9">
        <v>131</v>
      </c>
      <c r="I45" s="9">
        <v>14</v>
      </c>
      <c r="J45" s="9">
        <v>33</v>
      </c>
      <c r="K45" s="9">
        <f t="shared" si="3"/>
        <v>202</v>
      </c>
      <c r="L45" s="9">
        <v>27</v>
      </c>
      <c r="M45" s="9">
        <v>116</v>
      </c>
      <c r="N45" s="9">
        <v>15</v>
      </c>
      <c r="O45" s="9">
        <v>44</v>
      </c>
      <c r="P45" s="9">
        <f t="shared" si="0"/>
        <v>93</v>
      </c>
      <c r="Q45" s="9">
        <v>43</v>
      </c>
      <c r="R45" s="9">
        <v>50</v>
      </c>
    </row>
    <row r="46" spans="2:18" s="2" customFormat="1" ht="12" customHeight="1">
      <c r="B46" s="6"/>
      <c r="C46" s="17"/>
      <c r="D46" s="5" t="s">
        <v>29</v>
      </c>
      <c r="E46" s="9">
        <f t="shared" si="1"/>
        <v>4413</v>
      </c>
      <c r="F46" s="9">
        <f t="shared" si="2"/>
        <v>2229</v>
      </c>
      <c r="G46" s="9">
        <v>432</v>
      </c>
      <c r="H46" s="9">
        <v>1367</v>
      </c>
      <c r="I46" s="9">
        <v>127</v>
      </c>
      <c r="J46" s="9">
        <v>303</v>
      </c>
      <c r="K46" s="9">
        <f t="shared" si="3"/>
        <v>2184</v>
      </c>
      <c r="L46" s="9">
        <v>434</v>
      </c>
      <c r="M46" s="9">
        <v>1209</v>
      </c>
      <c r="N46" s="9">
        <v>164</v>
      </c>
      <c r="O46" s="9">
        <v>377</v>
      </c>
      <c r="P46" s="9">
        <f t="shared" si="0"/>
        <v>1737</v>
      </c>
      <c r="Q46" s="9">
        <v>745</v>
      </c>
      <c r="R46" s="9">
        <v>992</v>
      </c>
    </row>
    <row r="47" spans="2:18" s="2" customFormat="1" ht="12" customHeight="1">
      <c r="B47" s="6"/>
      <c r="C47" s="17"/>
      <c r="D47" s="5" t="s">
        <v>96</v>
      </c>
      <c r="E47" s="9">
        <f t="shared" si="1"/>
        <v>4821</v>
      </c>
      <c r="F47" s="9">
        <f t="shared" si="2"/>
        <v>2377</v>
      </c>
      <c r="G47" s="9">
        <v>448</v>
      </c>
      <c r="H47" s="9">
        <v>1467</v>
      </c>
      <c r="I47" s="9">
        <v>138</v>
      </c>
      <c r="J47" s="9">
        <v>324</v>
      </c>
      <c r="K47" s="9">
        <f t="shared" si="3"/>
        <v>2444</v>
      </c>
      <c r="L47" s="9">
        <v>456</v>
      </c>
      <c r="M47" s="9">
        <v>1362</v>
      </c>
      <c r="N47" s="9">
        <v>174</v>
      </c>
      <c r="O47" s="9">
        <v>452</v>
      </c>
      <c r="P47" s="9">
        <f t="shared" si="0"/>
        <v>1651</v>
      </c>
      <c r="Q47" s="9">
        <v>667</v>
      </c>
      <c r="R47" s="9">
        <v>984</v>
      </c>
    </row>
    <row r="48" spans="2:18" s="18" customFormat="1" ht="12" customHeight="1">
      <c r="B48" s="13"/>
      <c r="C48" s="57" t="s">
        <v>30</v>
      </c>
      <c r="D48" s="58"/>
      <c r="E48" s="10">
        <f t="shared" si="1"/>
        <v>13060</v>
      </c>
      <c r="F48" s="10">
        <f t="shared" si="2"/>
        <v>6492</v>
      </c>
      <c r="G48" s="10">
        <v>1286</v>
      </c>
      <c r="H48" s="10">
        <v>3728</v>
      </c>
      <c r="I48" s="10">
        <v>452</v>
      </c>
      <c r="J48" s="10">
        <v>1026</v>
      </c>
      <c r="K48" s="10">
        <f t="shared" si="3"/>
        <v>6568</v>
      </c>
      <c r="L48" s="10">
        <v>1210</v>
      </c>
      <c r="M48" s="10">
        <v>3552</v>
      </c>
      <c r="N48" s="10">
        <v>505</v>
      </c>
      <c r="O48" s="10">
        <v>1301</v>
      </c>
      <c r="P48" s="10">
        <f t="shared" si="0"/>
        <v>4667</v>
      </c>
      <c r="Q48" s="10">
        <f>SUM(Q49:Q54)</f>
        <v>1974</v>
      </c>
      <c r="R48" s="10">
        <f>SUM(R49:R54)</f>
        <v>2693</v>
      </c>
    </row>
    <row r="49" spans="2:18" s="2" customFormat="1" ht="12" customHeight="1">
      <c r="B49" s="6"/>
      <c r="C49" s="17"/>
      <c r="D49" s="5" t="s">
        <v>31</v>
      </c>
      <c r="E49" s="9">
        <f t="shared" si="1"/>
        <v>475</v>
      </c>
      <c r="F49" s="9">
        <f t="shared" si="2"/>
        <v>245</v>
      </c>
      <c r="G49" s="9">
        <v>46</v>
      </c>
      <c r="H49" s="9">
        <v>139</v>
      </c>
      <c r="I49" s="9">
        <v>14</v>
      </c>
      <c r="J49" s="9">
        <v>46</v>
      </c>
      <c r="K49" s="9">
        <f t="shared" si="3"/>
        <v>230</v>
      </c>
      <c r="L49" s="9">
        <v>36</v>
      </c>
      <c r="M49" s="9">
        <v>125</v>
      </c>
      <c r="N49" s="9">
        <v>20</v>
      </c>
      <c r="O49" s="9">
        <v>49</v>
      </c>
      <c r="P49" s="9">
        <f t="shared" si="0"/>
        <v>123</v>
      </c>
      <c r="Q49" s="9">
        <v>50</v>
      </c>
      <c r="R49" s="9">
        <v>73</v>
      </c>
    </row>
    <row r="50" spans="2:18" s="2" customFormat="1" ht="12" customHeight="1">
      <c r="B50" s="6"/>
      <c r="C50" s="17"/>
      <c r="D50" s="5" t="s">
        <v>32</v>
      </c>
      <c r="E50" s="9">
        <f t="shared" si="1"/>
        <v>1673</v>
      </c>
      <c r="F50" s="9">
        <f t="shared" si="2"/>
        <v>821</v>
      </c>
      <c r="G50" s="9">
        <v>138</v>
      </c>
      <c r="H50" s="9">
        <v>472</v>
      </c>
      <c r="I50" s="9">
        <v>64</v>
      </c>
      <c r="J50" s="9">
        <v>147</v>
      </c>
      <c r="K50" s="9">
        <f t="shared" si="3"/>
        <v>852</v>
      </c>
      <c r="L50" s="9">
        <v>145</v>
      </c>
      <c r="M50" s="9">
        <v>445</v>
      </c>
      <c r="N50" s="9">
        <v>73</v>
      </c>
      <c r="O50" s="9">
        <v>189</v>
      </c>
      <c r="P50" s="9">
        <f t="shared" si="0"/>
        <v>493</v>
      </c>
      <c r="Q50" s="9">
        <v>200</v>
      </c>
      <c r="R50" s="9">
        <v>293</v>
      </c>
    </row>
    <row r="51" spans="2:18" s="2" customFormat="1" ht="12" customHeight="1">
      <c r="B51" s="6"/>
      <c r="C51" s="17"/>
      <c r="D51" s="5" t="s">
        <v>33</v>
      </c>
      <c r="E51" s="9">
        <f t="shared" si="1"/>
        <v>8233</v>
      </c>
      <c r="F51" s="9">
        <f t="shared" si="2"/>
        <v>4104</v>
      </c>
      <c r="G51" s="9">
        <v>857</v>
      </c>
      <c r="H51" s="9">
        <v>2442</v>
      </c>
      <c r="I51" s="9">
        <v>248</v>
      </c>
      <c r="J51" s="9">
        <v>557</v>
      </c>
      <c r="K51" s="9">
        <f t="shared" si="3"/>
        <v>4129</v>
      </c>
      <c r="L51" s="9">
        <v>788</v>
      </c>
      <c r="M51" s="9">
        <v>2307</v>
      </c>
      <c r="N51" s="9">
        <v>286</v>
      </c>
      <c r="O51" s="9">
        <v>748</v>
      </c>
      <c r="P51" s="9">
        <f t="shared" si="0"/>
        <v>3076</v>
      </c>
      <c r="Q51" s="9">
        <v>1325</v>
      </c>
      <c r="R51" s="9">
        <v>1751</v>
      </c>
    </row>
    <row r="52" spans="2:18" s="2" customFormat="1" ht="12" customHeight="1">
      <c r="B52" s="6"/>
      <c r="C52" s="17"/>
      <c r="D52" s="5" t="s">
        <v>34</v>
      </c>
      <c r="E52" s="9">
        <f t="shared" si="1"/>
        <v>1091</v>
      </c>
      <c r="F52" s="9">
        <f t="shared" si="2"/>
        <v>543</v>
      </c>
      <c r="G52" s="11">
        <v>87</v>
      </c>
      <c r="H52" s="9">
        <v>298</v>
      </c>
      <c r="I52" s="11">
        <v>49</v>
      </c>
      <c r="J52" s="9">
        <v>109</v>
      </c>
      <c r="K52" s="9">
        <f t="shared" si="3"/>
        <v>548</v>
      </c>
      <c r="L52" s="9">
        <v>90</v>
      </c>
      <c r="M52" s="11">
        <v>284</v>
      </c>
      <c r="N52" s="9">
        <v>50</v>
      </c>
      <c r="O52" s="11">
        <v>124</v>
      </c>
      <c r="P52" s="9">
        <f t="shared" si="0"/>
        <v>389</v>
      </c>
      <c r="Q52" s="11">
        <v>161</v>
      </c>
      <c r="R52" s="9">
        <v>228</v>
      </c>
    </row>
    <row r="53" spans="2:18" s="2" customFormat="1" ht="12" customHeight="1">
      <c r="B53" s="6"/>
      <c r="C53" s="17"/>
      <c r="D53" s="5" t="s">
        <v>35</v>
      </c>
      <c r="E53" s="9">
        <f t="shared" si="1"/>
        <v>610</v>
      </c>
      <c r="F53" s="9">
        <f t="shared" si="2"/>
        <v>291</v>
      </c>
      <c r="G53" s="9">
        <v>58</v>
      </c>
      <c r="H53" s="9">
        <v>137</v>
      </c>
      <c r="I53" s="9">
        <v>31</v>
      </c>
      <c r="J53" s="9">
        <v>65</v>
      </c>
      <c r="K53" s="9">
        <f t="shared" si="3"/>
        <v>319</v>
      </c>
      <c r="L53" s="9">
        <v>63</v>
      </c>
      <c r="M53" s="9">
        <v>153</v>
      </c>
      <c r="N53" s="9">
        <v>29</v>
      </c>
      <c r="O53" s="9">
        <v>74</v>
      </c>
      <c r="P53" s="9">
        <f t="shared" si="0"/>
        <v>223</v>
      </c>
      <c r="Q53" s="9">
        <v>83</v>
      </c>
      <c r="R53" s="9">
        <v>140</v>
      </c>
    </row>
    <row r="54" spans="2:18" s="2" customFormat="1" ht="12" customHeight="1">
      <c r="B54" s="6"/>
      <c r="C54" s="17"/>
      <c r="D54" s="5" t="s">
        <v>36</v>
      </c>
      <c r="E54" s="9">
        <f t="shared" si="1"/>
        <v>978</v>
      </c>
      <c r="F54" s="9">
        <f t="shared" si="2"/>
        <v>488</v>
      </c>
      <c r="G54" s="9">
        <v>100</v>
      </c>
      <c r="H54" s="9">
        <v>240</v>
      </c>
      <c r="I54" s="9">
        <v>46</v>
      </c>
      <c r="J54" s="9">
        <v>102</v>
      </c>
      <c r="K54" s="9">
        <f t="shared" si="3"/>
        <v>490</v>
      </c>
      <c r="L54" s="9">
        <v>88</v>
      </c>
      <c r="M54" s="9">
        <v>238</v>
      </c>
      <c r="N54" s="9">
        <v>47</v>
      </c>
      <c r="O54" s="9">
        <v>117</v>
      </c>
      <c r="P54" s="9">
        <f t="shared" si="0"/>
        <v>363</v>
      </c>
      <c r="Q54" s="9">
        <v>155</v>
      </c>
      <c r="R54" s="9">
        <v>208</v>
      </c>
    </row>
    <row r="55" spans="2:18" s="2" customFormat="1" ht="12" customHeight="1">
      <c r="B55" s="6"/>
      <c r="C55" s="57" t="s">
        <v>37</v>
      </c>
      <c r="D55" s="58"/>
      <c r="E55" s="10">
        <f t="shared" si="1"/>
        <v>16870</v>
      </c>
      <c r="F55" s="10">
        <f t="shared" si="2"/>
        <v>8412</v>
      </c>
      <c r="G55" s="10">
        <f>SUM(G56:G59)</f>
        <v>1672</v>
      </c>
      <c r="H55" s="10">
        <f>SUM(H56:H59)</f>
        <v>4886</v>
      </c>
      <c r="I55" s="10">
        <f>SUM(I56:I59)</f>
        <v>591</v>
      </c>
      <c r="J55" s="10">
        <f>SUM(J56:J59)</f>
        <v>1263</v>
      </c>
      <c r="K55" s="10">
        <f t="shared" si="3"/>
        <v>8458</v>
      </c>
      <c r="L55" s="10">
        <f>SUM(L56:L59)</f>
        <v>1585</v>
      </c>
      <c r="M55" s="10">
        <f>SUM(M56:M59)</f>
        <v>4551</v>
      </c>
      <c r="N55" s="10">
        <f>SUM(N56:N59)</f>
        <v>664</v>
      </c>
      <c r="O55" s="10">
        <f>SUM(O56:O59)</f>
        <v>1658</v>
      </c>
      <c r="P55" s="10">
        <f t="shared" si="0"/>
        <v>6217</v>
      </c>
      <c r="Q55" s="10">
        <f>SUM(Q56:Q59)</f>
        <v>2882</v>
      </c>
      <c r="R55" s="10">
        <f>SUM(R56:R59)</f>
        <v>3335</v>
      </c>
    </row>
    <row r="56" spans="2:18" s="2" customFormat="1" ht="12" customHeight="1">
      <c r="B56" s="6"/>
      <c r="C56" s="17"/>
      <c r="D56" s="5" t="s">
        <v>38</v>
      </c>
      <c r="E56" s="9">
        <v>3309</v>
      </c>
      <c r="F56" s="9">
        <f t="shared" si="2"/>
        <v>1664</v>
      </c>
      <c r="G56" s="9">
        <v>320</v>
      </c>
      <c r="H56" s="9">
        <v>999</v>
      </c>
      <c r="I56" s="9">
        <v>113</v>
      </c>
      <c r="J56" s="9">
        <v>232</v>
      </c>
      <c r="K56" s="9">
        <f t="shared" si="3"/>
        <v>1645</v>
      </c>
      <c r="L56" s="9">
        <v>295</v>
      </c>
      <c r="M56" s="9">
        <v>897</v>
      </c>
      <c r="N56" s="9">
        <v>130</v>
      </c>
      <c r="O56" s="9">
        <v>323</v>
      </c>
      <c r="P56" s="9">
        <f t="shared" si="0"/>
        <v>1289</v>
      </c>
      <c r="Q56" s="9">
        <v>590</v>
      </c>
      <c r="R56" s="9">
        <v>699</v>
      </c>
    </row>
    <row r="57" spans="2:18" s="2" customFormat="1" ht="12" customHeight="1">
      <c r="B57" s="6"/>
      <c r="C57" s="17"/>
      <c r="D57" s="5" t="s">
        <v>39</v>
      </c>
      <c r="E57" s="9">
        <v>5206</v>
      </c>
      <c r="F57" s="9">
        <f t="shared" si="2"/>
        <v>2648</v>
      </c>
      <c r="G57" s="9">
        <v>513</v>
      </c>
      <c r="H57" s="9">
        <v>1535</v>
      </c>
      <c r="I57" s="9">
        <v>189</v>
      </c>
      <c r="J57" s="9">
        <v>411</v>
      </c>
      <c r="K57" s="9">
        <f t="shared" si="3"/>
        <v>2558</v>
      </c>
      <c r="L57" s="9">
        <v>464</v>
      </c>
      <c r="M57" s="9">
        <v>1398</v>
      </c>
      <c r="N57" s="9">
        <v>214</v>
      </c>
      <c r="O57" s="9">
        <v>482</v>
      </c>
      <c r="P57" s="9">
        <f t="shared" si="0"/>
        <v>1789</v>
      </c>
      <c r="Q57" s="9">
        <v>846</v>
      </c>
      <c r="R57" s="9">
        <v>943</v>
      </c>
    </row>
    <row r="58" spans="2:18" s="2" customFormat="1" ht="12" customHeight="1">
      <c r="B58" s="6"/>
      <c r="C58" s="17"/>
      <c r="D58" s="5" t="s">
        <v>40</v>
      </c>
      <c r="E58" s="9">
        <v>1743</v>
      </c>
      <c r="F58" s="9">
        <f t="shared" si="2"/>
        <v>854</v>
      </c>
      <c r="G58" s="9">
        <v>127</v>
      </c>
      <c r="H58" s="9">
        <v>482</v>
      </c>
      <c r="I58" s="9">
        <v>77</v>
      </c>
      <c r="J58" s="9">
        <v>168</v>
      </c>
      <c r="K58" s="9">
        <f t="shared" si="3"/>
        <v>889</v>
      </c>
      <c r="L58" s="9">
        <v>127</v>
      </c>
      <c r="M58" s="9">
        <v>456</v>
      </c>
      <c r="N58" s="9">
        <v>83</v>
      </c>
      <c r="O58" s="9">
        <v>223</v>
      </c>
      <c r="P58" s="9">
        <f t="shared" si="0"/>
        <v>549</v>
      </c>
      <c r="Q58" s="9">
        <v>265</v>
      </c>
      <c r="R58" s="9">
        <v>284</v>
      </c>
    </row>
    <row r="59" spans="2:18" s="2" customFormat="1" ht="12" customHeight="1">
      <c r="B59" s="6"/>
      <c r="C59" s="17"/>
      <c r="D59" s="5" t="s">
        <v>41</v>
      </c>
      <c r="E59" s="9">
        <v>6612</v>
      </c>
      <c r="F59" s="9">
        <f t="shared" si="2"/>
        <v>3246</v>
      </c>
      <c r="G59" s="9">
        <v>712</v>
      </c>
      <c r="H59" s="9">
        <v>1870</v>
      </c>
      <c r="I59" s="9">
        <v>212</v>
      </c>
      <c r="J59" s="9">
        <v>452</v>
      </c>
      <c r="K59" s="9">
        <f t="shared" si="3"/>
        <v>3366</v>
      </c>
      <c r="L59" s="9">
        <v>699</v>
      </c>
      <c r="M59" s="9">
        <v>1800</v>
      </c>
      <c r="N59" s="9">
        <v>237</v>
      </c>
      <c r="O59" s="9">
        <v>630</v>
      </c>
      <c r="P59" s="9">
        <f t="shared" si="0"/>
        <v>2590</v>
      </c>
      <c r="Q59" s="9">
        <v>1181</v>
      </c>
      <c r="R59" s="9">
        <v>1409</v>
      </c>
    </row>
    <row r="60" spans="2:18" s="2" customFormat="1" ht="12" customHeight="1">
      <c r="B60" s="6"/>
      <c r="C60" s="57" t="s">
        <v>42</v>
      </c>
      <c r="D60" s="58"/>
      <c r="E60" s="10">
        <f t="shared" si="1"/>
        <v>7733</v>
      </c>
      <c r="F60" s="10">
        <f t="shared" si="2"/>
        <v>3782</v>
      </c>
      <c r="G60" s="10">
        <f>SUM(G61)</f>
        <v>710</v>
      </c>
      <c r="H60" s="10">
        <f>SUM(H61)</f>
        <v>2172</v>
      </c>
      <c r="I60" s="10">
        <f>SUM(I61)</f>
        <v>264</v>
      </c>
      <c r="J60" s="10">
        <f>SUM(J61)</f>
        <v>636</v>
      </c>
      <c r="K60" s="10">
        <f t="shared" si="3"/>
        <v>3951</v>
      </c>
      <c r="L60" s="10">
        <f>SUM(L61)</f>
        <v>696</v>
      </c>
      <c r="M60" s="10">
        <f>SUM(M61)</f>
        <v>2093</v>
      </c>
      <c r="N60" s="10">
        <f>SUM(N61)</f>
        <v>332</v>
      </c>
      <c r="O60" s="10">
        <f>SUM(O61)</f>
        <v>830</v>
      </c>
      <c r="P60" s="10">
        <f t="shared" si="0"/>
        <v>2704</v>
      </c>
      <c r="Q60" s="10">
        <f>SUM(Q61)</f>
        <v>1130</v>
      </c>
      <c r="R60" s="10">
        <f>SUM(R61)</f>
        <v>1574</v>
      </c>
    </row>
    <row r="61" spans="2:18" s="2" customFormat="1" ht="12" customHeight="1">
      <c r="B61" s="6"/>
      <c r="C61" s="17"/>
      <c r="D61" s="5" t="s">
        <v>43</v>
      </c>
      <c r="E61" s="9">
        <f t="shared" si="1"/>
        <v>7733</v>
      </c>
      <c r="F61" s="9">
        <f t="shared" si="2"/>
        <v>3782</v>
      </c>
      <c r="G61" s="9">
        <v>710</v>
      </c>
      <c r="H61" s="9">
        <v>2172</v>
      </c>
      <c r="I61" s="9">
        <v>264</v>
      </c>
      <c r="J61" s="9">
        <v>636</v>
      </c>
      <c r="K61" s="9">
        <f t="shared" si="3"/>
        <v>3951</v>
      </c>
      <c r="L61" s="9">
        <v>696</v>
      </c>
      <c r="M61" s="9">
        <v>2093</v>
      </c>
      <c r="N61" s="9">
        <v>332</v>
      </c>
      <c r="O61" s="9">
        <v>830</v>
      </c>
      <c r="P61" s="9">
        <f t="shared" si="0"/>
        <v>2704</v>
      </c>
      <c r="Q61" s="9">
        <v>1130</v>
      </c>
      <c r="R61" s="9">
        <v>1574</v>
      </c>
    </row>
    <row r="62" spans="2:18" s="2" customFormat="1" ht="12" customHeight="1">
      <c r="B62" s="6"/>
      <c r="C62" s="57" t="s">
        <v>44</v>
      </c>
      <c r="D62" s="58"/>
      <c r="E62" s="10">
        <f t="shared" si="1"/>
        <v>31179</v>
      </c>
      <c r="F62" s="10">
        <f t="shared" si="2"/>
        <v>15481</v>
      </c>
      <c r="G62" s="10">
        <f>SUM(G63:G70)</f>
        <v>3290</v>
      </c>
      <c r="H62" s="10">
        <f>SUM(H63:H70)</f>
        <v>8845</v>
      </c>
      <c r="I62" s="10">
        <f>SUM(I63:I70)</f>
        <v>925</v>
      </c>
      <c r="J62" s="10">
        <f>SUM(J63:J70)</f>
        <v>2421</v>
      </c>
      <c r="K62" s="10">
        <f t="shared" si="3"/>
        <v>15698</v>
      </c>
      <c r="L62" s="10">
        <f>SUM(L63:L70)</f>
        <v>3088</v>
      </c>
      <c r="M62" s="10">
        <f>SUM(M63:M70)</f>
        <v>8239</v>
      </c>
      <c r="N62" s="10">
        <f>SUM(N63:N70)</f>
        <v>1235</v>
      </c>
      <c r="O62" s="10">
        <f>SUM(O63:O70)</f>
        <v>3136</v>
      </c>
      <c r="P62" s="10">
        <f t="shared" si="0"/>
        <v>12092</v>
      </c>
      <c r="Q62" s="10">
        <f>SUM(Q63:Q70)</f>
        <v>5101</v>
      </c>
      <c r="R62" s="10">
        <f>SUM(R63:R70)</f>
        <v>6991</v>
      </c>
    </row>
    <row r="63" spans="2:18" s="2" customFormat="1" ht="12" customHeight="1">
      <c r="B63" s="6"/>
      <c r="C63" s="17"/>
      <c r="D63" s="5" t="s">
        <v>45</v>
      </c>
      <c r="E63" s="9">
        <f t="shared" si="1"/>
        <v>7483</v>
      </c>
      <c r="F63" s="9">
        <f t="shared" si="2"/>
        <v>3707</v>
      </c>
      <c r="G63" s="9">
        <v>799</v>
      </c>
      <c r="H63" s="9">
        <v>2101</v>
      </c>
      <c r="I63" s="9">
        <v>224</v>
      </c>
      <c r="J63" s="9">
        <v>583</v>
      </c>
      <c r="K63" s="9">
        <f t="shared" si="3"/>
        <v>3776</v>
      </c>
      <c r="L63" s="9">
        <v>720</v>
      </c>
      <c r="M63" s="9">
        <v>1956</v>
      </c>
      <c r="N63" s="9">
        <v>277</v>
      </c>
      <c r="O63" s="9">
        <v>823</v>
      </c>
      <c r="P63" s="9">
        <f t="shared" si="0"/>
        <v>2676</v>
      </c>
      <c r="Q63" s="9">
        <v>1021</v>
      </c>
      <c r="R63" s="9">
        <v>1655</v>
      </c>
    </row>
    <row r="64" spans="2:18" s="2" customFormat="1" ht="12" customHeight="1">
      <c r="B64" s="6"/>
      <c r="C64" s="17"/>
      <c r="D64" s="5" t="s">
        <v>19</v>
      </c>
      <c r="E64" s="9">
        <f t="shared" si="1"/>
        <v>1842</v>
      </c>
      <c r="F64" s="9">
        <f t="shared" si="2"/>
        <v>914</v>
      </c>
      <c r="G64" s="9">
        <v>182</v>
      </c>
      <c r="H64" s="9">
        <v>532</v>
      </c>
      <c r="I64" s="9">
        <v>53</v>
      </c>
      <c r="J64" s="9">
        <v>147</v>
      </c>
      <c r="K64" s="9">
        <f t="shared" si="3"/>
        <v>928</v>
      </c>
      <c r="L64" s="9">
        <v>178</v>
      </c>
      <c r="M64" s="9">
        <v>489</v>
      </c>
      <c r="N64" s="9">
        <v>85</v>
      </c>
      <c r="O64" s="9">
        <v>176</v>
      </c>
      <c r="P64" s="9">
        <f t="shared" si="0"/>
        <v>572</v>
      </c>
      <c r="Q64" s="9">
        <v>214</v>
      </c>
      <c r="R64" s="9">
        <v>358</v>
      </c>
    </row>
    <row r="65" spans="2:18" s="2" customFormat="1" ht="12" customHeight="1">
      <c r="B65" s="6"/>
      <c r="C65" s="17"/>
      <c r="D65" s="5" t="s">
        <v>46</v>
      </c>
      <c r="E65" s="9">
        <f t="shared" si="1"/>
        <v>8715</v>
      </c>
      <c r="F65" s="9">
        <f t="shared" si="2"/>
        <v>4323</v>
      </c>
      <c r="G65" s="9">
        <v>854</v>
      </c>
      <c r="H65" s="9">
        <v>2461</v>
      </c>
      <c r="I65" s="9">
        <v>273</v>
      </c>
      <c r="J65" s="9">
        <v>735</v>
      </c>
      <c r="K65" s="9">
        <f t="shared" si="3"/>
        <v>4392</v>
      </c>
      <c r="L65" s="9">
        <v>826</v>
      </c>
      <c r="M65" s="9">
        <v>2314</v>
      </c>
      <c r="N65" s="9">
        <v>358</v>
      </c>
      <c r="O65" s="9">
        <v>894</v>
      </c>
      <c r="P65" s="9">
        <f t="shared" si="0"/>
        <v>3527</v>
      </c>
      <c r="Q65" s="9">
        <v>1513</v>
      </c>
      <c r="R65" s="9">
        <v>2014</v>
      </c>
    </row>
    <row r="66" spans="2:18" s="2" customFormat="1" ht="12" customHeight="1">
      <c r="B66" s="6"/>
      <c r="C66" s="17"/>
      <c r="D66" s="5" t="s">
        <v>47</v>
      </c>
      <c r="E66" s="9">
        <f t="shared" si="1"/>
        <v>2985</v>
      </c>
      <c r="F66" s="9">
        <f t="shared" si="2"/>
        <v>1519</v>
      </c>
      <c r="G66" s="9">
        <v>373</v>
      </c>
      <c r="H66" s="9">
        <v>812</v>
      </c>
      <c r="I66" s="9">
        <v>97</v>
      </c>
      <c r="J66" s="9">
        <v>237</v>
      </c>
      <c r="K66" s="9">
        <f t="shared" si="3"/>
        <v>1466</v>
      </c>
      <c r="L66" s="9">
        <v>284</v>
      </c>
      <c r="M66" s="9">
        <v>754</v>
      </c>
      <c r="N66" s="9">
        <v>125</v>
      </c>
      <c r="O66" s="9">
        <v>303</v>
      </c>
      <c r="P66" s="9">
        <f t="shared" si="0"/>
        <v>1122</v>
      </c>
      <c r="Q66" s="9">
        <v>460</v>
      </c>
      <c r="R66" s="9">
        <v>662</v>
      </c>
    </row>
    <row r="67" spans="2:18" s="2" customFormat="1" ht="12" customHeight="1">
      <c r="B67" s="6"/>
      <c r="C67" s="17"/>
      <c r="D67" s="5" t="s">
        <v>48</v>
      </c>
      <c r="E67" s="9">
        <f t="shared" si="1"/>
        <v>5525</v>
      </c>
      <c r="F67" s="9">
        <f t="shared" si="2"/>
        <v>2737</v>
      </c>
      <c r="G67" s="9">
        <v>621</v>
      </c>
      <c r="H67" s="9">
        <v>1619</v>
      </c>
      <c r="I67" s="9">
        <v>134</v>
      </c>
      <c r="J67" s="9">
        <v>363</v>
      </c>
      <c r="K67" s="9">
        <f t="shared" si="3"/>
        <v>2788</v>
      </c>
      <c r="L67" s="9">
        <v>579</v>
      </c>
      <c r="M67" s="9">
        <v>1532</v>
      </c>
      <c r="N67" s="9">
        <v>190</v>
      </c>
      <c r="O67" s="9">
        <v>487</v>
      </c>
      <c r="P67" s="9">
        <f t="shared" si="0"/>
        <v>2495</v>
      </c>
      <c r="Q67" s="9">
        <v>1219</v>
      </c>
      <c r="R67" s="9">
        <v>1276</v>
      </c>
    </row>
    <row r="68" spans="2:18" s="2" customFormat="1" ht="12" customHeight="1">
      <c r="B68" s="6"/>
      <c r="C68" s="17"/>
      <c r="D68" s="5" t="s">
        <v>49</v>
      </c>
      <c r="E68" s="9">
        <f t="shared" si="1"/>
        <v>197</v>
      </c>
      <c r="F68" s="9">
        <f t="shared" si="2"/>
        <v>102</v>
      </c>
      <c r="G68" s="9">
        <v>26</v>
      </c>
      <c r="H68" s="9">
        <v>50</v>
      </c>
      <c r="I68" s="9">
        <v>6</v>
      </c>
      <c r="J68" s="9">
        <v>20</v>
      </c>
      <c r="K68" s="9">
        <f t="shared" si="3"/>
        <v>95</v>
      </c>
      <c r="L68" s="9">
        <v>14</v>
      </c>
      <c r="M68" s="9">
        <v>48</v>
      </c>
      <c r="N68" s="9">
        <v>6</v>
      </c>
      <c r="O68" s="9">
        <v>27</v>
      </c>
      <c r="P68" s="9">
        <f t="shared" si="0"/>
        <v>69</v>
      </c>
      <c r="Q68" s="9">
        <v>28</v>
      </c>
      <c r="R68" s="9">
        <v>41</v>
      </c>
    </row>
    <row r="69" spans="2:18" s="2" customFormat="1" ht="12" customHeight="1">
      <c r="B69" s="6"/>
      <c r="C69" s="17"/>
      <c r="D69" s="5" t="s">
        <v>50</v>
      </c>
      <c r="E69" s="9">
        <f t="shared" si="1"/>
        <v>1344</v>
      </c>
      <c r="F69" s="9">
        <f t="shared" si="2"/>
        <v>655</v>
      </c>
      <c r="G69" s="9">
        <v>134</v>
      </c>
      <c r="H69" s="9">
        <v>363</v>
      </c>
      <c r="I69" s="9">
        <v>44</v>
      </c>
      <c r="J69" s="9">
        <v>114</v>
      </c>
      <c r="K69" s="9">
        <f t="shared" si="3"/>
        <v>689</v>
      </c>
      <c r="L69" s="9">
        <v>135</v>
      </c>
      <c r="M69" s="9">
        <v>335</v>
      </c>
      <c r="N69" s="9">
        <v>61</v>
      </c>
      <c r="O69" s="9">
        <v>158</v>
      </c>
      <c r="P69" s="9">
        <f t="shared" si="0"/>
        <v>414</v>
      </c>
      <c r="Q69" s="9">
        <v>135</v>
      </c>
      <c r="R69" s="9">
        <v>279</v>
      </c>
    </row>
    <row r="70" spans="2:18" s="2" customFormat="1" ht="12" customHeight="1">
      <c r="B70" s="6"/>
      <c r="C70" s="17"/>
      <c r="D70" s="5" t="s">
        <v>51</v>
      </c>
      <c r="E70" s="9">
        <f t="shared" si="1"/>
        <v>3088</v>
      </c>
      <c r="F70" s="9">
        <f t="shared" si="2"/>
        <v>1524</v>
      </c>
      <c r="G70" s="9">
        <v>301</v>
      </c>
      <c r="H70" s="9">
        <v>907</v>
      </c>
      <c r="I70" s="9">
        <v>94</v>
      </c>
      <c r="J70" s="9">
        <v>222</v>
      </c>
      <c r="K70" s="9">
        <f t="shared" si="3"/>
        <v>1564</v>
      </c>
      <c r="L70" s="9">
        <v>352</v>
      </c>
      <c r="M70" s="9">
        <v>811</v>
      </c>
      <c r="N70" s="9">
        <v>133</v>
      </c>
      <c r="O70" s="9">
        <v>268</v>
      </c>
      <c r="P70" s="9">
        <f t="shared" si="0"/>
        <v>1217</v>
      </c>
      <c r="Q70" s="9">
        <v>511</v>
      </c>
      <c r="R70" s="9">
        <v>706</v>
      </c>
    </row>
    <row r="71" spans="2:18" s="2" customFormat="1" ht="12" customHeight="1">
      <c r="B71" s="6"/>
      <c r="C71" s="57" t="s">
        <v>52</v>
      </c>
      <c r="D71" s="58"/>
      <c r="E71" s="10">
        <f t="shared" si="1"/>
        <v>26454</v>
      </c>
      <c r="F71" s="10">
        <f t="shared" si="2"/>
        <v>13179</v>
      </c>
      <c r="G71" s="10">
        <f>SUM(G72:G79)</f>
        <v>2808</v>
      </c>
      <c r="H71" s="10">
        <f>SUM(H72:H79)</f>
        <v>7588</v>
      </c>
      <c r="I71" s="10">
        <f>SUM(I72:I79)</f>
        <v>894</v>
      </c>
      <c r="J71" s="10">
        <f>SUM(J72:J79)</f>
        <v>1889</v>
      </c>
      <c r="K71" s="10">
        <f t="shared" si="3"/>
        <v>13275</v>
      </c>
      <c r="L71" s="10">
        <f>SUM(L72:L79)</f>
        <v>2684</v>
      </c>
      <c r="M71" s="10">
        <f>SUM(M72:M79)</f>
        <v>7055</v>
      </c>
      <c r="N71" s="10">
        <f>SUM(N72:N79)</f>
        <v>1103</v>
      </c>
      <c r="O71" s="10">
        <f>SUM(O72:O79)</f>
        <v>2433</v>
      </c>
      <c r="P71" s="10">
        <f t="shared" si="0"/>
        <v>10896</v>
      </c>
      <c r="Q71" s="10">
        <f>SUM(Q72:Q79)</f>
        <v>4902</v>
      </c>
      <c r="R71" s="10">
        <f>SUM(R72:R79)</f>
        <v>5994</v>
      </c>
    </row>
    <row r="72" spans="2:18" s="2" customFormat="1" ht="12" customHeight="1">
      <c r="B72" s="6"/>
      <c r="C72" s="17"/>
      <c r="D72" s="5" t="s">
        <v>53</v>
      </c>
      <c r="E72" s="9">
        <f t="shared" si="1"/>
        <v>1730</v>
      </c>
      <c r="F72" s="9">
        <f t="shared" si="2"/>
        <v>875</v>
      </c>
      <c r="G72" s="9">
        <v>185</v>
      </c>
      <c r="H72" s="9">
        <v>505</v>
      </c>
      <c r="I72" s="9">
        <v>52</v>
      </c>
      <c r="J72" s="9">
        <v>133</v>
      </c>
      <c r="K72" s="9">
        <f t="shared" si="3"/>
        <v>855</v>
      </c>
      <c r="L72" s="9">
        <v>167</v>
      </c>
      <c r="M72" s="9">
        <v>451</v>
      </c>
      <c r="N72" s="9">
        <v>76</v>
      </c>
      <c r="O72" s="9">
        <v>161</v>
      </c>
      <c r="P72" s="9">
        <f t="shared" si="0"/>
        <v>758</v>
      </c>
      <c r="Q72" s="9">
        <v>360</v>
      </c>
      <c r="R72" s="9">
        <v>398</v>
      </c>
    </row>
    <row r="73" spans="2:18" s="2" customFormat="1" ht="12" customHeight="1">
      <c r="B73" s="6"/>
      <c r="C73" s="17"/>
      <c r="D73" s="5" t="s">
        <v>54</v>
      </c>
      <c r="E73" s="9">
        <f t="shared" si="1"/>
        <v>3231</v>
      </c>
      <c r="F73" s="9">
        <f t="shared" si="2"/>
        <v>1617</v>
      </c>
      <c r="G73" s="9">
        <v>345</v>
      </c>
      <c r="H73" s="9">
        <v>911</v>
      </c>
      <c r="I73" s="9">
        <v>113</v>
      </c>
      <c r="J73" s="9">
        <v>248</v>
      </c>
      <c r="K73" s="9">
        <f t="shared" si="3"/>
        <v>1614</v>
      </c>
      <c r="L73" s="9">
        <v>326</v>
      </c>
      <c r="M73" s="9">
        <v>867</v>
      </c>
      <c r="N73" s="9">
        <v>124</v>
      </c>
      <c r="O73" s="9">
        <v>297</v>
      </c>
      <c r="P73" s="9">
        <f t="shared" si="0"/>
        <v>1307</v>
      </c>
      <c r="Q73" s="9">
        <v>552</v>
      </c>
      <c r="R73" s="9">
        <v>755</v>
      </c>
    </row>
    <row r="74" spans="2:18" s="2" customFormat="1" ht="12" customHeight="1">
      <c r="B74" s="6"/>
      <c r="C74" s="17"/>
      <c r="D74" s="5" t="s">
        <v>55</v>
      </c>
      <c r="E74" s="9">
        <f t="shared" si="1"/>
        <v>2873</v>
      </c>
      <c r="F74" s="9">
        <f t="shared" si="2"/>
        <v>1412</v>
      </c>
      <c r="G74" s="9">
        <v>286</v>
      </c>
      <c r="H74" s="9">
        <v>832</v>
      </c>
      <c r="I74" s="9">
        <v>93</v>
      </c>
      <c r="J74" s="9">
        <v>201</v>
      </c>
      <c r="K74" s="9">
        <f t="shared" si="3"/>
        <v>1461</v>
      </c>
      <c r="L74" s="9">
        <v>293</v>
      </c>
      <c r="M74" s="9">
        <v>775</v>
      </c>
      <c r="N74" s="9">
        <v>126</v>
      </c>
      <c r="O74" s="9">
        <v>267</v>
      </c>
      <c r="P74" s="9">
        <f t="shared" si="0"/>
        <v>892</v>
      </c>
      <c r="Q74" s="9">
        <v>346</v>
      </c>
      <c r="R74" s="9">
        <v>546</v>
      </c>
    </row>
    <row r="75" spans="2:18" s="2" customFormat="1" ht="12" customHeight="1">
      <c r="B75" s="6"/>
      <c r="C75" s="17"/>
      <c r="D75" s="5" t="s">
        <v>56</v>
      </c>
      <c r="E75" s="9">
        <f t="shared" si="1"/>
        <v>2911</v>
      </c>
      <c r="F75" s="9">
        <f aca="true" t="shared" si="4" ref="F75:F97">SUM(G75:J75)</f>
        <v>1449</v>
      </c>
      <c r="G75" s="9">
        <v>354</v>
      </c>
      <c r="H75" s="9">
        <v>805</v>
      </c>
      <c r="I75" s="9">
        <v>99</v>
      </c>
      <c r="J75" s="9">
        <v>191</v>
      </c>
      <c r="K75" s="9">
        <f aca="true" t="shared" si="5" ref="K75:K97">SUM(L75:O75)</f>
        <v>1462</v>
      </c>
      <c r="L75" s="9">
        <v>317</v>
      </c>
      <c r="M75" s="9">
        <v>759</v>
      </c>
      <c r="N75" s="9">
        <v>121</v>
      </c>
      <c r="O75" s="9">
        <v>265</v>
      </c>
      <c r="P75" s="9">
        <f aca="true" t="shared" si="6" ref="P75:P97">SUM(Q75:R75)</f>
        <v>1207</v>
      </c>
      <c r="Q75" s="9">
        <v>517</v>
      </c>
      <c r="R75" s="9">
        <v>690</v>
      </c>
    </row>
    <row r="76" spans="2:18" s="2" customFormat="1" ht="12" customHeight="1">
      <c r="B76" s="6"/>
      <c r="C76" s="17"/>
      <c r="D76" s="5" t="s">
        <v>57</v>
      </c>
      <c r="E76" s="9">
        <f aca="true" t="shared" si="7" ref="E76:E97">SUM(F76+K76)</f>
        <v>5013</v>
      </c>
      <c r="F76" s="9">
        <f t="shared" si="4"/>
        <v>2472</v>
      </c>
      <c r="G76" s="9">
        <v>480</v>
      </c>
      <c r="H76" s="9">
        <v>1405</v>
      </c>
      <c r="I76" s="9">
        <v>193</v>
      </c>
      <c r="J76" s="9">
        <v>394</v>
      </c>
      <c r="K76" s="9">
        <f t="shared" si="5"/>
        <v>2541</v>
      </c>
      <c r="L76" s="9">
        <v>488</v>
      </c>
      <c r="M76" s="9">
        <v>1314</v>
      </c>
      <c r="N76" s="9">
        <v>238</v>
      </c>
      <c r="O76" s="9">
        <v>501</v>
      </c>
      <c r="P76" s="9">
        <f t="shared" si="6"/>
        <v>2139</v>
      </c>
      <c r="Q76" s="9">
        <v>929</v>
      </c>
      <c r="R76" s="9">
        <v>1210</v>
      </c>
    </row>
    <row r="77" spans="2:18" s="2" customFormat="1" ht="12" customHeight="1">
      <c r="B77" s="6"/>
      <c r="C77" s="17"/>
      <c r="D77" s="5" t="s">
        <v>58</v>
      </c>
      <c r="E77" s="9">
        <f t="shared" si="7"/>
        <v>1140</v>
      </c>
      <c r="F77" s="9">
        <f t="shared" si="4"/>
        <v>570</v>
      </c>
      <c r="G77" s="9">
        <v>104</v>
      </c>
      <c r="H77" s="9">
        <v>326</v>
      </c>
      <c r="I77" s="9">
        <v>42</v>
      </c>
      <c r="J77" s="9">
        <v>98</v>
      </c>
      <c r="K77" s="9">
        <f t="shared" si="5"/>
        <v>570</v>
      </c>
      <c r="L77" s="9">
        <v>91</v>
      </c>
      <c r="M77" s="9">
        <v>301</v>
      </c>
      <c r="N77" s="9">
        <v>54</v>
      </c>
      <c r="O77" s="9">
        <v>124</v>
      </c>
      <c r="P77" s="9">
        <f t="shared" si="6"/>
        <v>253</v>
      </c>
      <c r="Q77" s="9">
        <v>93</v>
      </c>
      <c r="R77" s="9">
        <v>160</v>
      </c>
    </row>
    <row r="78" spans="2:18" s="2" customFormat="1" ht="12" customHeight="1">
      <c r="B78" s="6"/>
      <c r="C78" s="17"/>
      <c r="D78" s="5" t="s">
        <v>59</v>
      </c>
      <c r="E78" s="9">
        <f t="shared" si="7"/>
        <v>4312</v>
      </c>
      <c r="F78" s="9">
        <f t="shared" si="4"/>
        <v>2150</v>
      </c>
      <c r="G78" s="9">
        <v>459</v>
      </c>
      <c r="H78" s="9">
        <v>1270</v>
      </c>
      <c r="I78" s="9">
        <v>132</v>
      </c>
      <c r="J78" s="9">
        <v>289</v>
      </c>
      <c r="K78" s="9">
        <f t="shared" si="5"/>
        <v>2162</v>
      </c>
      <c r="L78" s="9">
        <v>450</v>
      </c>
      <c r="M78" s="9">
        <v>1182</v>
      </c>
      <c r="N78" s="9">
        <v>149</v>
      </c>
      <c r="O78" s="9">
        <v>381</v>
      </c>
      <c r="P78" s="9">
        <f t="shared" si="6"/>
        <v>1540</v>
      </c>
      <c r="Q78" s="9">
        <v>660</v>
      </c>
      <c r="R78" s="9">
        <v>880</v>
      </c>
    </row>
    <row r="79" spans="2:18" s="2" customFormat="1" ht="12" customHeight="1">
      <c r="B79" s="6"/>
      <c r="C79" s="17"/>
      <c r="D79" s="5" t="s">
        <v>60</v>
      </c>
      <c r="E79" s="9">
        <f t="shared" si="7"/>
        <v>5244</v>
      </c>
      <c r="F79" s="9">
        <f t="shared" si="4"/>
        <v>2634</v>
      </c>
      <c r="G79" s="9">
        <v>595</v>
      </c>
      <c r="H79" s="9">
        <v>1534</v>
      </c>
      <c r="I79" s="9">
        <v>170</v>
      </c>
      <c r="J79" s="9">
        <v>335</v>
      </c>
      <c r="K79" s="9">
        <f t="shared" si="5"/>
        <v>2610</v>
      </c>
      <c r="L79" s="9">
        <v>552</v>
      </c>
      <c r="M79" s="9">
        <v>1406</v>
      </c>
      <c r="N79" s="9">
        <v>215</v>
      </c>
      <c r="O79" s="9">
        <v>437</v>
      </c>
      <c r="P79" s="9">
        <f t="shared" si="6"/>
        <v>2800</v>
      </c>
      <c r="Q79" s="9">
        <v>1445</v>
      </c>
      <c r="R79" s="9">
        <v>1355</v>
      </c>
    </row>
    <row r="80" spans="2:18" s="2" customFormat="1" ht="12" customHeight="1">
      <c r="B80" s="6"/>
      <c r="C80" s="57" t="s">
        <v>61</v>
      </c>
      <c r="D80" s="58"/>
      <c r="E80" s="10">
        <f t="shared" si="7"/>
        <v>24293</v>
      </c>
      <c r="F80" s="10">
        <f t="shared" si="4"/>
        <v>12075</v>
      </c>
      <c r="G80" s="10">
        <f>SUM(G81:G84)</f>
        <v>2405</v>
      </c>
      <c r="H80" s="10">
        <f>SUM(H81:H84)</f>
        <v>7117</v>
      </c>
      <c r="I80" s="10">
        <f>SUM(I81:I84)</f>
        <v>697</v>
      </c>
      <c r="J80" s="10">
        <f>SUM(J81:J84)</f>
        <v>1856</v>
      </c>
      <c r="K80" s="10">
        <f t="shared" si="5"/>
        <v>12218</v>
      </c>
      <c r="L80" s="10">
        <f>SUM(L81:L84)</f>
        <v>2307</v>
      </c>
      <c r="M80" s="10">
        <f>SUM(M81:M84)</f>
        <v>6740</v>
      </c>
      <c r="N80" s="10">
        <f>SUM(N81:N84)</f>
        <v>898</v>
      </c>
      <c r="O80" s="10">
        <f>SUM(O81:O84)</f>
        <v>2273</v>
      </c>
      <c r="P80" s="10">
        <f t="shared" si="6"/>
        <v>9378</v>
      </c>
      <c r="Q80" s="10">
        <f>SUM(Q81:Q84)</f>
        <v>4359</v>
      </c>
      <c r="R80" s="10">
        <f>SUM(R81:R84)</f>
        <v>5019</v>
      </c>
    </row>
    <row r="81" spans="2:18" s="2" customFormat="1" ht="12" customHeight="1">
      <c r="B81" s="6"/>
      <c r="C81" s="17"/>
      <c r="D81" s="5" t="s">
        <v>62</v>
      </c>
      <c r="E81" s="9">
        <f t="shared" si="7"/>
        <v>5119</v>
      </c>
      <c r="F81" s="9">
        <f t="shared" si="4"/>
        <v>2547</v>
      </c>
      <c r="G81" s="9">
        <v>530</v>
      </c>
      <c r="H81" s="9">
        <v>1548</v>
      </c>
      <c r="I81" s="9">
        <v>138</v>
      </c>
      <c r="J81" s="9">
        <v>331</v>
      </c>
      <c r="K81" s="9">
        <f t="shared" si="5"/>
        <v>2572</v>
      </c>
      <c r="L81" s="9">
        <v>520</v>
      </c>
      <c r="M81" s="9">
        <v>1444</v>
      </c>
      <c r="N81" s="9">
        <v>162</v>
      </c>
      <c r="O81" s="9">
        <v>446</v>
      </c>
      <c r="P81" s="9">
        <f t="shared" si="6"/>
        <v>2263</v>
      </c>
      <c r="Q81" s="9">
        <v>1101</v>
      </c>
      <c r="R81" s="9">
        <v>1162</v>
      </c>
    </row>
    <row r="82" spans="2:18" s="2" customFormat="1" ht="12" customHeight="1">
      <c r="B82" s="6"/>
      <c r="C82" s="17"/>
      <c r="D82" s="5" t="s">
        <v>19</v>
      </c>
      <c r="E82" s="9">
        <f t="shared" si="7"/>
        <v>4946</v>
      </c>
      <c r="F82" s="9">
        <f t="shared" si="4"/>
        <v>2471</v>
      </c>
      <c r="G82" s="9">
        <v>545</v>
      </c>
      <c r="H82" s="9">
        <v>1449</v>
      </c>
      <c r="I82" s="9">
        <v>147</v>
      </c>
      <c r="J82" s="9">
        <v>330</v>
      </c>
      <c r="K82" s="9">
        <f t="shared" si="5"/>
        <v>2475</v>
      </c>
      <c r="L82" s="9">
        <v>496</v>
      </c>
      <c r="M82" s="9">
        <v>1393</v>
      </c>
      <c r="N82" s="9">
        <v>176</v>
      </c>
      <c r="O82" s="9">
        <v>410</v>
      </c>
      <c r="P82" s="9">
        <f t="shared" si="6"/>
        <v>2032</v>
      </c>
      <c r="Q82" s="9">
        <v>980</v>
      </c>
      <c r="R82" s="9">
        <v>1052</v>
      </c>
    </row>
    <row r="83" spans="2:18" s="2" customFormat="1" ht="12" customHeight="1">
      <c r="B83" s="6"/>
      <c r="C83" s="17"/>
      <c r="D83" s="5" t="s">
        <v>63</v>
      </c>
      <c r="E83" s="9">
        <f t="shared" si="7"/>
        <v>7766</v>
      </c>
      <c r="F83" s="9">
        <f t="shared" si="4"/>
        <v>3864</v>
      </c>
      <c r="G83" s="9">
        <v>743</v>
      </c>
      <c r="H83" s="9">
        <v>2243</v>
      </c>
      <c r="I83" s="9">
        <v>241</v>
      </c>
      <c r="J83" s="9">
        <v>637</v>
      </c>
      <c r="K83" s="9">
        <f t="shared" si="5"/>
        <v>3902</v>
      </c>
      <c r="L83" s="9">
        <v>713</v>
      </c>
      <c r="M83" s="9">
        <v>2121</v>
      </c>
      <c r="N83" s="9">
        <v>307</v>
      </c>
      <c r="O83" s="9">
        <v>761</v>
      </c>
      <c r="P83" s="9">
        <f t="shared" si="6"/>
        <v>3122</v>
      </c>
      <c r="Q83" s="9">
        <v>1438</v>
      </c>
      <c r="R83" s="9">
        <v>1684</v>
      </c>
    </row>
    <row r="84" spans="2:18" s="2" customFormat="1" ht="12" customHeight="1">
      <c r="B84" s="6"/>
      <c r="C84" s="17"/>
      <c r="D84" s="5" t="s">
        <v>64</v>
      </c>
      <c r="E84" s="9">
        <f t="shared" si="7"/>
        <v>6462</v>
      </c>
      <c r="F84" s="9">
        <f t="shared" si="4"/>
        <v>3193</v>
      </c>
      <c r="G84" s="9">
        <v>587</v>
      </c>
      <c r="H84" s="9">
        <v>1877</v>
      </c>
      <c r="I84" s="9">
        <v>171</v>
      </c>
      <c r="J84" s="9">
        <v>558</v>
      </c>
      <c r="K84" s="9">
        <f t="shared" si="5"/>
        <v>3269</v>
      </c>
      <c r="L84" s="9">
        <v>578</v>
      </c>
      <c r="M84" s="9">
        <v>1782</v>
      </c>
      <c r="N84" s="9">
        <v>253</v>
      </c>
      <c r="O84" s="9">
        <v>656</v>
      </c>
      <c r="P84" s="9">
        <f t="shared" si="6"/>
        <v>1961</v>
      </c>
      <c r="Q84" s="9">
        <v>840</v>
      </c>
      <c r="R84" s="9">
        <v>1121</v>
      </c>
    </row>
    <row r="85" spans="2:18" s="2" customFormat="1" ht="12" customHeight="1">
      <c r="B85" s="6"/>
      <c r="C85" s="57" t="s">
        <v>65</v>
      </c>
      <c r="D85" s="58"/>
      <c r="E85" s="10">
        <f t="shared" si="7"/>
        <v>23016</v>
      </c>
      <c r="F85" s="10">
        <f t="shared" si="4"/>
        <v>11400</v>
      </c>
      <c r="G85" s="10">
        <f>SUM(G86:G89)</f>
        <v>2256</v>
      </c>
      <c r="H85" s="10">
        <f>SUM(H86:H89)</f>
        <v>6764</v>
      </c>
      <c r="I85" s="10">
        <f>SUM(I86:I89)</f>
        <v>669</v>
      </c>
      <c r="J85" s="10">
        <f>SUM(J86:J89)</f>
        <v>1711</v>
      </c>
      <c r="K85" s="10">
        <f t="shared" si="5"/>
        <v>11616</v>
      </c>
      <c r="L85" s="10">
        <f>SUM(L86:L89)</f>
        <v>2338</v>
      </c>
      <c r="M85" s="10">
        <f>SUM(M86:M89)</f>
        <v>6351</v>
      </c>
      <c r="N85" s="10">
        <f>SUM(N86:N89)</f>
        <v>813</v>
      </c>
      <c r="O85" s="10">
        <f>SUM(O86:O89)</f>
        <v>2114</v>
      </c>
      <c r="P85" s="10">
        <f t="shared" si="6"/>
        <v>9714</v>
      </c>
      <c r="Q85" s="10">
        <f>SUM(Q86:Q89)</f>
        <v>4429</v>
      </c>
      <c r="R85" s="10">
        <f>SUM(R86:R89)</f>
        <v>5285</v>
      </c>
    </row>
    <row r="86" spans="2:18" s="2" customFormat="1" ht="12" customHeight="1">
      <c r="B86" s="6"/>
      <c r="C86" s="17"/>
      <c r="D86" s="5" t="s">
        <v>66</v>
      </c>
      <c r="E86" s="9">
        <f t="shared" si="7"/>
        <v>5133</v>
      </c>
      <c r="F86" s="9">
        <f t="shared" si="4"/>
        <v>2560</v>
      </c>
      <c r="G86" s="9">
        <v>508</v>
      </c>
      <c r="H86" s="9">
        <v>1516</v>
      </c>
      <c r="I86" s="9">
        <v>147</v>
      </c>
      <c r="J86" s="9">
        <v>389</v>
      </c>
      <c r="K86" s="9">
        <f t="shared" si="5"/>
        <v>2573</v>
      </c>
      <c r="L86" s="9">
        <v>497</v>
      </c>
      <c r="M86" s="9">
        <v>1407</v>
      </c>
      <c r="N86" s="9">
        <v>190</v>
      </c>
      <c r="O86" s="9">
        <v>479</v>
      </c>
      <c r="P86" s="9">
        <f t="shared" si="6"/>
        <v>2186</v>
      </c>
      <c r="Q86" s="9">
        <v>944</v>
      </c>
      <c r="R86" s="9">
        <v>1242</v>
      </c>
    </row>
    <row r="87" spans="2:18" s="2" customFormat="1" ht="12" customHeight="1">
      <c r="B87" s="6"/>
      <c r="C87" s="17"/>
      <c r="D87" s="5" t="s">
        <v>67</v>
      </c>
      <c r="E87" s="9">
        <f t="shared" si="7"/>
        <v>9828</v>
      </c>
      <c r="F87" s="9">
        <f t="shared" si="4"/>
        <v>4834</v>
      </c>
      <c r="G87" s="9">
        <v>939</v>
      </c>
      <c r="H87" s="9">
        <v>2836</v>
      </c>
      <c r="I87" s="9">
        <v>308</v>
      </c>
      <c r="J87" s="9">
        <v>751</v>
      </c>
      <c r="K87" s="9">
        <f t="shared" si="5"/>
        <v>4994</v>
      </c>
      <c r="L87" s="9">
        <v>1007</v>
      </c>
      <c r="M87" s="9">
        <v>2693</v>
      </c>
      <c r="N87" s="9">
        <v>359</v>
      </c>
      <c r="O87" s="9">
        <v>935</v>
      </c>
      <c r="P87" s="9">
        <f t="shared" si="6"/>
        <v>3687</v>
      </c>
      <c r="Q87" s="9">
        <v>1574</v>
      </c>
      <c r="R87" s="9">
        <v>2113</v>
      </c>
    </row>
    <row r="88" spans="2:18" s="2" customFormat="1" ht="12" customHeight="1">
      <c r="B88" s="6"/>
      <c r="C88" s="17"/>
      <c r="D88" s="5" t="s">
        <v>68</v>
      </c>
      <c r="E88" s="9">
        <f t="shared" si="7"/>
        <v>4393</v>
      </c>
      <c r="F88" s="9">
        <f t="shared" si="4"/>
        <v>2203</v>
      </c>
      <c r="G88" s="9">
        <v>445</v>
      </c>
      <c r="H88" s="9">
        <v>1324</v>
      </c>
      <c r="I88" s="9">
        <v>119</v>
      </c>
      <c r="J88" s="9">
        <v>315</v>
      </c>
      <c r="K88" s="9">
        <f t="shared" si="5"/>
        <v>2190</v>
      </c>
      <c r="L88" s="9">
        <v>434</v>
      </c>
      <c r="M88" s="9">
        <v>1237</v>
      </c>
      <c r="N88" s="9">
        <v>149</v>
      </c>
      <c r="O88" s="9">
        <v>370</v>
      </c>
      <c r="P88" s="9">
        <f t="shared" si="6"/>
        <v>2119</v>
      </c>
      <c r="Q88" s="9">
        <v>1055</v>
      </c>
      <c r="R88" s="9">
        <v>1064</v>
      </c>
    </row>
    <row r="89" spans="2:18" s="2" customFormat="1" ht="12" customHeight="1">
      <c r="B89" s="6"/>
      <c r="C89" s="17"/>
      <c r="D89" s="5" t="s">
        <v>97</v>
      </c>
      <c r="E89" s="9">
        <f t="shared" si="7"/>
        <v>3662</v>
      </c>
      <c r="F89" s="9">
        <f t="shared" si="4"/>
        <v>1803</v>
      </c>
      <c r="G89" s="9">
        <v>364</v>
      </c>
      <c r="H89" s="9">
        <v>1088</v>
      </c>
      <c r="I89" s="9">
        <v>95</v>
      </c>
      <c r="J89" s="9">
        <v>256</v>
      </c>
      <c r="K89" s="9">
        <f t="shared" si="5"/>
        <v>1859</v>
      </c>
      <c r="L89" s="9">
        <v>400</v>
      </c>
      <c r="M89" s="9">
        <v>1014</v>
      </c>
      <c r="N89" s="9">
        <v>115</v>
      </c>
      <c r="O89" s="9">
        <v>330</v>
      </c>
      <c r="P89" s="9">
        <f t="shared" si="6"/>
        <v>1722</v>
      </c>
      <c r="Q89" s="9">
        <v>856</v>
      </c>
      <c r="R89" s="9">
        <v>866</v>
      </c>
    </row>
    <row r="90" spans="2:18" s="2" customFormat="1" ht="12" customHeight="1">
      <c r="B90" s="6"/>
      <c r="C90" s="57" t="s">
        <v>69</v>
      </c>
      <c r="D90" s="58"/>
      <c r="E90" s="10">
        <f t="shared" si="7"/>
        <v>3079</v>
      </c>
      <c r="F90" s="10">
        <f t="shared" si="4"/>
        <v>1557</v>
      </c>
      <c r="G90" s="10">
        <f>SUM(G91)</f>
        <v>304</v>
      </c>
      <c r="H90" s="10">
        <f>SUM(H91)</f>
        <v>921</v>
      </c>
      <c r="I90" s="10">
        <f>SUM(I91)</f>
        <v>105</v>
      </c>
      <c r="J90" s="10">
        <f>SUM(J91)</f>
        <v>227</v>
      </c>
      <c r="K90" s="10">
        <f t="shared" si="5"/>
        <v>1522</v>
      </c>
      <c r="L90" s="10">
        <f>SUM(L91)</f>
        <v>266</v>
      </c>
      <c r="M90" s="10">
        <f>SUM(M91)</f>
        <v>835</v>
      </c>
      <c r="N90" s="10">
        <f>SUM(N91)</f>
        <v>123</v>
      </c>
      <c r="O90" s="10">
        <f>SUM(O91)</f>
        <v>298</v>
      </c>
      <c r="P90" s="10">
        <f t="shared" si="6"/>
        <v>848</v>
      </c>
      <c r="Q90" s="10">
        <f>SUM(Q91)</f>
        <v>378</v>
      </c>
      <c r="R90" s="10">
        <f>SUM(R91)</f>
        <v>470</v>
      </c>
    </row>
    <row r="91" spans="2:18" s="2" customFormat="1" ht="12" customHeight="1">
      <c r="B91" s="6"/>
      <c r="C91" s="17"/>
      <c r="D91" s="5" t="s">
        <v>70</v>
      </c>
      <c r="E91" s="9">
        <f t="shared" si="7"/>
        <v>3079</v>
      </c>
      <c r="F91" s="9">
        <f t="shared" si="4"/>
        <v>1557</v>
      </c>
      <c r="G91" s="9">
        <v>304</v>
      </c>
      <c r="H91" s="9">
        <v>921</v>
      </c>
      <c r="I91" s="9">
        <v>105</v>
      </c>
      <c r="J91" s="9">
        <v>227</v>
      </c>
      <c r="K91" s="9">
        <f t="shared" si="5"/>
        <v>1522</v>
      </c>
      <c r="L91" s="9">
        <v>266</v>
      </c>
      <c r="M91" s="9">
        <v>835</v>
      </c>
      <c r="N91" s="9">
        <v>123</v>
      </c>
      <c r="O91" s="9">
        <v>298</v>
      </c>
      <c r="P91" s="9">
        <f t="shared" si="6"/>
        <v>848</v>
      </c>
      <c r="Q91" s="9">
        <v>378</v>
      </c>
      <c r="R91" s="9">
        <v>470</v>
      </c>
    </row>
    <row r="92" spans="2:18" s="2" customFormat="1" ht="12" customHeight="1">
      <c r="B92" s="6"/>
      <c r="C92" s="57" t="s">
        <v>71</v>
      </c>
      <c r="D92" s="58"/>
      <c r="E92" s="10">
        <f t="shared" si="7"/>
        <v>31956</v>
      </c>
      <c r="F92" s="10">
        <f t="shared" si="4"/>
        <v>15867</v>
      </c>
      <c r="G92" s="10">
        <f>SUM(G93:G97)</f>
        <v>3283</v>
      </c>
      <c r="H92" s="10">
        <f>SUM(H93:H97)</f>
        <v>9325</v>
      </c>
      <c r="I92" s="10">
        <f>SUM(I93:I97)</f>
        <v>954</v>
      </c>
      <c r="J92" s="10">
        <f>SUM(J93:J97)</f>
        <v>2305</v>
      </c>
      <c r="K92" s="10">
        <f t="shared" si="5"/>
        <v>16089</v>
      </c>
      <c r="L92" s="10">
        <f>SUM(L93:L97)</f>
        <v>3247</v>
      </c>
      <c r="M92" s="10">
        <f>SUM(M93:M97)</f>
        <v>8728</v>
      </c>
      <c r="N92" s="10">
        <f>SUM(N93:N97)</f>
        <v>1287</v>
      </c>
      <c r="O92" s="10">
        <f>SUM(O93:O97)</f>
        <v>2827</v>
      </c>
      <c r="P92" s="10">
        <f t="shared" si="6"/>
        <v>9295</v>
      </c>
      <c r="Q92" s="10">
        <f>SUM(Q93:Q97)</f>
        <v>3854</v>
      </c>
      <c r="R92" s="10">
        <f>SUM(R93:R97)</f>
        <v>5441</v>
      </c>
    </row>
    <row r="93" spans="2:18" s="2" customFormat="1" ht="12" customHeight="1">
      <c r="B93" s="6"/>
      <c r="C93" s="17"/>
      <c r="D93" s="5" t="s">
        <v>72</v>
      </c>
      <c r="E93" s="9">
        <f t="shared" si="7"/>
        <v>10549</v>
      </c>
      <c r="F93" s="9">
        <f t="shared" si="4"/>
        <v>5245</v>
      </c>
      <c r="G93" s="9">
        <v>1134</v>
      </c>
      <c r="H93" s="9">
        <v>3103</v>
      </c>
      <c r="I93" s="9">
        <v>323</v>
      </c>
      <c r="J93" s="9">
        <v>685</v>
      </c>
      <c r="K93" s="9">
        <f t="shared" si="5"/>
        <v>5304</v>
      </c>
      <c r="L93" s="9">
        <v>1132</v>
      </c>
      <c r="M93" s="9">
        <v>2833</v>
      </c>
      <c r="N93" s="9">
        <v>426</v>
      </c>
      <c r="O93" s="9">
        <v>913</v>
      </c>
      <c r="P93" s="9">
        <f t="shared" si="6"/>
        <v>3729</v>
      </c>
      <c r="Q93" s="9">
        <v>1663</v>
      </c>
      <c r="R93" s="9">
        <v>2066</v>
      </c>
    </row>
    <row r="94" spans="2:18" s="2" customFormat="1" ht="12" customHeight="1">
      <c r="B94" s="6"/>
      <c r="C94" s="17"/>
      <c r="D94" s="5" t="s">
        <v>89</v>
      </c>
      <c r="E94" s="9">
        <f t="shared" si="7"/>
        <v>5069</v>
      </c>
      <c r="F94" s="9">
        <f t="shared" si="4"/>
        <v>2525</v>
      </c>
      <c r="G94" s="9">
        <v>488</v>
      </c>
      <c r="H94" s="9">
        <v>1516</v>
      </c>
      <c r="I94" s="9">
        <v>145</v>
      </c>
      <c r="J94" s="9">
        <v>376</v>
      </c>
      <c r="K94" s="9">
        <f t="shared" si="5"/>
        <v>2544</v>
      </c>
      <c r="L94" s="9">
        <v>489</v>
      </c>
      <c r="M94" s="9">
        <v>1403</v>
      </c>
      <c r="N94" s="9">
        <v>183</v>
      </c>
      <c r="O94" s="9">
        <v>469</v>
      </c>
      <c r="P94" s="9">
        <f t="shared" si="6"/>
        <v>1478</v>
      </c>
      <c r="Q94" s="9">
        <v>623</v>
      </c>
      <c r="R94" s="9">
        <v>855</v>
      </c>
    </row>
    <row r="95" spans="2:18" s="2" customFormat="1" ht="12" customHeight="1">
      <c r="B95" s="6"/>
      <c r="C95" s="17"/>
      <c r="D95" s="5" t="s">
        <v>73</v>
      </c>
      <c r="E95" s="9">
        <f t="shared" si="7"/>
        <v>5609</v>
      </c>
      <c r="F95" s="9">
        <f t="shared" si="4"/>
        <v>2769</v>
      </c>
      <c r="G95" s="9">
        <v>583</v>
      </c>
      <c r="H95" s="9">
        <v>1648</v>
      </c>
      <c r="I95" s="9">
        <v>157</v>
      </c>
      <c r="J95" s="9">
        <v>381</v>
      </c>
      <c r="K95" s="9">
        <f t="shared" si="5"/>
        <v>2840</v>
      </c>
      <c r="L95" s="9">
        <v>558</v>
      </c>
      <c r="M95" s="9">
        <v>1591</v>
      </c>
      <c r="N95" s="9">
        <v>231</v>
      </c>
      <c r="O95" s="9">
        <v>460</v>
      </c>
      <c r="P95" s="9">
        <f t="shared" si="6"/>
        <v>1181</v>
      </c>
      <c r="Q95" s="9">
        <v>431</v>
      </c>
      <c r="R95" s="9">
        <v>750</v>
      </c>
    </row>
    <row r="96" spans="2:18" s="2" customFormat="1" ht="12" customHeight="1">
      <c r="B96" s="6"/>
      <c r="C96" s="17"/>
      <c r="D96" s="5" t="s">
        <v>74</v>
      </c>
      <c r="E96" s="9">
        <f t="shared" si="7"/>
        <v>3414</v>
      </c>
      <c r="F96" s="9">
        <f t="shared" si="4"/>
        <v>1705</v>
      </c>
      <c r="G96" s="9">
        <v>337</v>
      </c>
      <c r="H96" s="9">
        <v>991</v>
      </c>
      <c r="I96" s="9">
        <v>99</v>
      </c>
      <c r="J96" s="9">
        <v>278</v>
      </c>
      <c r="K96" s="9">
        <f t="shared" si="5"/>
        <v>1709</v>
      </c>
      <c r="L96" s="9">
        <v>316</v>
      </c>
      <c r="M96" s="9">
        <v>921</v>
      </c>
      <c r="N96" s="9">
        <v>138</v>
      </c>
      <c r="O96" s="9">
        <v>334</v>
      </c>
      <c r="P96" s="9">
        <f t="shared" si="6"/>
        <v>760</v>
      </c>
      <c r="Q96" s="9">
        <v>286</v>
      </c>
      <c r="R96" s="9">
        <v>474</v>
      </c>
    </row>
    <row r="97" spans="2:18" s="2" customFormat="1" ht="12" customHeight="1">
      <c r="B97" s="6"/>
      <c r="C97" s="17"/>
      <c r="D97" s="5" t="s">
        <v>75</v>
      </c>
      <c r="E97" s="9">
        <f t="shared" si="7"/>
        <v>7315</v>
      </c>
      <c r="F97" s="9">
        <f t="shared" si="4"/>
        <v>3623</v>
      </c>
      <c r="G97" s="9">
        <v>741</v>
      </c>
      <c r="H97" s="9">
        <v>2067</v>
      </c>
      <c r="I97" s="9">
        <v>230</v>
      </c>
      <c r="J97" s="9">
        <v>585</v>
      </c>
      <c r="K97" s="9">
        <f t="shared" si="5"/>
        <v>3692</v>
      </c>
      <c r="L97" s="9">
        <v>752</v>
      </c>
      <c r="M97" s="9">
        <v>1980</v>
      </c>
      <c r="N97" s="9">
        <v>309</v>
      </c>
      <c r="O97" s="9">
        <v>651</v>
      </c>
      <c r="P97" s="9">
        <f t="shared" si="6"/>
        <v>2147</v>
      </c>
      <c r="Q97" s="9">
        <v>851</v>
      </c>
      <c r="R97" s="9">
        <v>1296</v>
      </c>
    </row>
    <row r="98" spans="2:4" s="2" customFormat="1" ht="12" customHeight="1">
      <c r="B98" s="4"/>
      <c r="C98" s="4"/>
      <c r="D98" s="4"/>
    </row>
    <row r="99" spans="2:5" s="2" customFormat="1" ht="12" customHeight="1">
      <c r="B99" s="12" t="s">
        <v>95</v>
      </c>
      <c r="C99" s="20"/>
      <c r="D99" s="20"/>
      <c r="E99" s="20"/>
    </row>
    <row r="100" spans="2:4" s="2" customFormat="1" ht="12" customHeight="1">
      <c r="B100" s="12"/>
      <c r="C100" s="4"/>
      <c r="D100" s="4"/>
    </row>
  </sheetData>
  <mergeCells count="48">
    <mergeCell ref="O7:O8"/>
    <mergeCell ref="C92:D92"/>
    <mergeCell ref="R6:R8"/>
    <mergeCell ref="P3:R5"/>
    <mergeCell ref="G7:G8"/>
    <mergeCell ref="H7:H8"/>
    <mergeCell ref="P6:P8"/>
    <mergeCell ref="Q6:Q8"/>
    <mergeCell ref="L7:L8"/>
    <mergeCell ref="M7:M8"/>
    <mergeCell ref="N7:N8"/>
    <mergeCell ref="C71:D71"/>
    <mergeCell ref="C80:D80"/>
    <mergeCell ref="C85:D85"/>
    <mergeCell ref="C26:D26"/>
    <mergeCell ref="C27:D27"/>
    <mergeCell ref="C37:D37"/>
    <mergeCell ref="C42:D42"/>
    <mergeCell ref="C22:D22"/>
    <mergeCell ref="C23:D23"/>
    <mergeCell ref="C90:D90"/>
    <mergeCell ref="C48:D48"/>
    <mergeCell ref="C55:D55"/>
    <mergeCell ref="C60:D60"/>
    <mergeCell ref="C62:D62"/>
    <mergeCell ref="C25:D25"/>
    <mergeCell ref="C18:D18"/>
    <mergeCell ref="C19:D19"/>
    <mergeCell ref="C20:D20"/>
    <mergeCell ref="C21:D21"/>
    <mergeCell ref="B11:D11"/>
    <mergeCell ref="C16:D16"/>
    <mergeCell ref="C17:D17"/>
    <mergeCell ref="C24:D24"/>
    <mergeCell ref="B12:D12"/>
    <mergeCell ref="B13:D13"/>
    <mergeCell ref="B14:D14"/>
    <mergeCell ref="B15:D15"/>
    <mergeCell ref="I7:I8"/>
    <mergeCell ref="E3:O4"/>
    <mergeCell ref="B10:D10"/>
    <mergeCell ref="B3:D8"/>
    <mergeCell ref="E5:E8"/>
    <mergeCell ref="F7:F8"/>
    <mergeCell ref="J7:J8"/>
    <mergeCell ref="F5:J6"/>
    <mergeCell ref="K5:O6"/>
    <mergeCell ref="K7:K8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1" r:id="rId1"/>
  <headerFooter alignWithMargins="0">
    <oddHeader>&amp;L&amp;F</oddHeader>
  </headerFooter>
  <rowBreaks count="1" manualBreakCount="1">
    <brk id="54" max="17" man="1"/>
  </rowBreaks>
  <colBreaks count="1" manualBreakCount="1">
    <brk id="1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1999-08-26T05:08:25Z</cp:lastPrinted>
  <dcterms:created xsi:type="dcterms:W3CDTF">1999-08-06T12:02:03Z</dcterms:created>
  <dcterms:modified xsi:type="dcterms:W3CDTF">2002-03-20T10:59:03Z</dcterms:modified>
  <cp:category/>
  <cp:version/>
  <cp:contentType/>
  <cp:contentStatus/>
</cp:coreProperties>
</file>