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3_市町村別農家人口・農業就業者数" sheetId="1" r:id="rId1"/>
    <sheet name="市町村別農家人口・農業就業者数（続） (2)" sheetId="2" r:id="rId2"/>
  </sheets>
  <definedNames>
    <definedName name="B65599">'33_市町村別農家人口・農業就業者数'!$B$65000</definedName>
    <definedName name="B66000">'33_市町村別農家人口・農業就業者数'!$B$65000</definedName>
    <definedName name="B67000">'33_市町村別農家人口・農業就業者数'!$B$65000</definedName>
    <definedName name="B69999">'33_市町村別農家人口・農業就業者数'!$B$59999</definedName>
    <definedName name="B89999">'33_市町村別農家人口・農業就業者数'!$B$59999</definedName>
    <definedName name="B99999">'33_市町村別農家人口・農業就業者数'!$B$9999</definedName>
    <definedName name="_xlnm.Print_Titles" localSheetId="0">'33_市町村別農家人口・農業就業者数'!$3:$9</definedName>
    <definedName name="_xlnm.Print_Titles" localSheetId="1">'市町村別農家人口・農業就業者数（続） (2)'!$3:$9</definedName>
  </definedNames>
  <calcPr fullCalcOnLoad="1"/>
</workbook>
</file>

<file path=xl/sharedStrings.xml><?xml version="1.0" encoding="utf-8"?>
<sst xmlns="http://schemas.openxmlformats.org/spreadsheetml/2006/main" count="160" uniqueCount="108">
  <si>
    <t>人</t>
  </si>
  <si>
    <t>総数</t>
  </si>
  <si>
    <t>農家人口</t>
  </si>
  <si>
    <t>女</t>
  </si>
  <si>
    <t>男</t>
  </si>
  <si>
    <t>15歳以下</t>
  </si>
  <si>
    <t>明和村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</si>
  <si>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</si>
  <si>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</si>
  <si>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</si>
  <si>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</si>
  <si>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</si>
  <si>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</si>
  <si>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</si>
  <si>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</si>
  <si>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</si>
  <si>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</si>
  <si>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</si>
  <si>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</si>
  <si>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</si>
  <si>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</si>
  <si>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</si>
  <si>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</si>
  <si>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</si>
  <si>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</si>
  <si>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</si>
  <si>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</si>
  <si>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</si>
  <si>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</si>
  <si>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</si>
  <si>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</si>
  <si>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</si>
  <si>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</si>
  <si>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</si>
  <si>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</si>
  <si>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</si>
  <si>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</si>
  <si>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</si>
  <si>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</si>
  <si>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</si>
  <si>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</si>
  <si>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</si>
  <si>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</si>
  <si>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</si>
  <si>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</si>
  <si>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農家人口</t>
  </si>
  <si>
    <t>総数</t>
  </si>
  <si>
    <t>男</t>
  </si>
  <si>
    <t>女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</si>
  <si>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</si>
  <si>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</si>
  <si>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</si>
  <si>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</si>
  <si>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</si>
  <si>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</si>
  <si>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</si>
  <si>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</si>
  <si>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</si>
  <si>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</si>
  <si>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</si>
  <si>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</si>
  <si>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</si>
  <si>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</si>
  <si>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</si>
  <si>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</si>
  <si>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</si>
  <si>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</si>
  <si>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</si>
  <si>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</si>
  <si>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</si>
  <si>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</si>
  <si>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</si>
  <si>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</si>
  <si>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</si>
  <si>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</si>
  <si>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</si>
  <si>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</si>
  <si>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</si>
  <si>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</si>
  <si>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</si>
  <si>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</si>
  <si>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</si>
  <si>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</si>
  <si>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</si>
  <si>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</si>
  <si>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</si>
  <si>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</si>
  <si>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</si>
  <si>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</si>
  <si>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昭和</t>
  </si>
  <si>
    <t>16～29歳</t>
  </si>
  <si>
    <t>30～59歳</t>
  </si>
  <si>
    <t>60歳以上</t>
  </si>
  <si>
    <t>41年2月1日</t>
  </si>
  <si>
    <t>43年2月1日</t>
  </si>
  <si>
    <t>45年2月1日</t>
  </si>
  <si>
    <t>47年2月1日</t>
  </si>
  <si>
    <t>49年2月1日</t>
  </si>
  <si>
    <t>人</t>
  </si>
  <si>
    <t>資料:県統計課「農業基本調査」</t>
  </si>
  <si>
    <t>資料:県統計課「農業基本調査」</t>
  </si>
  <si>
    <t xml:space="preserve"> </t>
  </si>
  <si>
    <t>33．市町村別農家人口・農業就業者数(昭和49年2月1日)</t>
  </si>
  <si>
    <t>年次
市町村別</t>
  </si>
  <si>
    <t>40年2月1日</t>
  </si>
  <si>
    <t>吉岡村</t>
  </si>
  <si>
    <t>33.市町村別農家人口・農業就業者数（昭49和年2月1日）（続）</t>
  </si>
  <si>
    <t>農業就業者数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</si>
</sst>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184" fontId="1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1" fontId="1" fillId="2" borderId="2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/>
    </xf>
    <xf numFmtId="38" fontId="1" fillId="0" borderId="3" xfId="16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38" fontId="1" fillId="0" borderId="3" xfId="16" applyFont="1" applyBorder="1" applyAlignment="1">
      <alignment horizontal="right"/>
    </xf>
    <xf numFmtId="182" fontId="1" fillId="0" borderId="4" xfId="16" applyNumberFormat="1" applyFont="1" applyBorder="1" applyAlignment="1">
      <alignment horizontal="right" wrapText="1"/>
    </xf>
    <xf numFmtId="0" fontId="1" fillId="2" borderId="5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82" fontId="1" fillId="0" borderId="2" xfId="16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11</xdr:row>
      <xdr:rowOff>28575</xdr:rowOff>
    </xdr:from>
    <xdr:to>
      <xdr:col>9</xdr:col>
      <xdr:colOff>19050</xdr:colOff>
      <xdr:row>11</xdr:row>
      <xdr:rowOff>161925</xdr:rowOff>
    </xdr:to>
    <xdr:sp>
      <xdr:nvSpPr>
        <xdr:cNvPr id="1" name="AutoShape 5"/>
        <xdr:cNvSpPr>
          <a:spLocks/>
        </xdr:cNvSpPr>
      </xdr:nvSpPr>
      <xdr:spPr>
        <a:xfrm rot="16200000">
          <a:off x="5676900" y="1885950"/>
          <a:ext cx="2343150" cy="133350"/>
        </a:xfrm>
        <a:prstGeom prst="leftBrace">
          <a:avLst>
            <a:gd name="adj" fmla="val -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10</xdr:row>
      <xdr:rowOff>57150</xdr:rowOff>
    </xdr:from>
    <xdr:to>
      <xdr:col>9</xdr:col>
      <xdr:colOff>9525</xdr:colOff>
      <xdr:row>10</xdr:row>
      <xdr:rowOff>152400</xdr:rowOff>
    </xdr:to>
    <xdr:sp>
      <xdr:nvSpPr>
        <xdr:cNvPr id="2" name="AutoShape 6"/>
        <xdr:cNvSpPr>
          <a:spLocks/>
        </xdr:cNvSpPr>
      </xdr:nvSpPr>
      <xdr:spPr>
        <a:xfrm rot="16200000">
          <a:off x="5676900" y="1609725"/>
          <a:ext cx="233362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11</xdr:row>
      <xdr:rowOff>9525</xdr:rowOff>
    </xdr:from>
    <xdr:to>
      <xdr:col>13</xdr:col>
      <xdr:colOff>762000</xdr:colOff>
      <xdr:row>11</xdr:row>
      <xdr:rowOff>123825</xdr:rowOff>
    </xdr:to>
    <xdr:sp>
      <xdr:nvSpPr>
        <xdr:cNvPr id="3" name="AutoShape 9"/>
        <xdr:cNvSpPr>
          <a:spLocks/>
        </xdr:cNvSpPr>
      </xdr:nvSpPr>
      <xdr:spPr>
        <a:xfrm rot="16200000">
          <a:off x="10734675" y="1866900"/>
          <a:ext cx="233362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10</xdr:row>
      <xdr:rowOff>19050</xdr:rowOff>
    </xdr:from>
    <xdr:to>
      <xdr:col>13</xdr:col>
      <xdr:colOff>800100</xdr:colOff>
      <xdr:row>10</xdr:row>
      <xdr:rowOff>114300</xdr:rowOff>
    </xdr:to>
    <xdr:sp>
      <xdr:nvSpPr>
        <xdr:cNvPr id="4" name="AutoShape 10"/>
        <xdr:cNvSpPr>
          <a:spLocks/>
        </xdr:cNvSpPr>
      </xdr:nvSpPr>
      <xdr:spPr>
        <a:xfrm rot="16200000">
          <a:off x="10744200" y="1571625"/>
          <a:ext cx="236220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pane xSplit="3" topLeftCell="K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3.625" style="0" customWidth="1"/>
    <col min="4" max="17" width="14.125" style="0" customWidth="1"/>
  </cols>
  <sheetData>
    <row r="1" spans="1:2" ht="14.25">
      <c r="A1" t="s">
        <v>101</v>
      </c>
      <c r="B1" s="24" t="s">
        <v>102</v>
      </c>
    </row>
    <row r="2" spans="2:3" ht="12" customHeight="1">
      <c r="B2" s="10"/>
      <c r="C2" s="16"/>
    </row>
    <row r="3" spans="2:17" s="1" customFormat="1" ht="12" customHeight="1">
      <c r="B3" s="32" t="s">
        <v>103</v>
      </c>
      <c r="C3" s="33"/>
      <c r="D3" s="38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40"/>
      <c r="O3" s="54" t="s">
        <v>107</v>
      </c>
      <c r="P3" s="55"/>
      <c r="Q3" s="56"/>
    </row>
    <row r="4" spans="2:17" s="1" customFormat="1" ht="12" customHeight="1">
      <c r="B4" s="34"/>
      <c r="C4" s="35"/>
      <c r="D4" s="41"/>
      <c r="E4" s="42"/>
      <c r="F4" s="42"/>
      <c r="G4" s="42"/>
      <c r="H4" s="42"/>
      <c r="I4" s="42"/>
      <c r="J4" s="42"/>
      <c r="K4" s="42"/>
      <c r="L4" s="42"/>
      <c r="M4" s="42"/>
      <c r="N4" s="43"/>
      <c r="O4" s="57"/>
      <c r="P4" s="55"/>
      <c r="Q4" s="56"/>
    </row>
    <row r="5" spans="2:17" s="1" customFormat="1" ht="12" customHeight="1">
      <c r="B5" s="34"/>
      <c r="C5" s="35"/>
      <c r="D5" s="48" t="s">
        <v>46</v>
      </c>
      <c r="E5" s="51" t="s">
        <v>47</v>
      </c>
      <c r="F5" s="51"/>
      <c r="G5" s="51"/>
      <c r="H5" s="51"/>
      <c r="I5" s="51"/>
      <c r="J5" s="51" t="s">
        <v>48</v>
      </c>
      <c r="K5" s="51"/>
      <c r="L5" s="51"/>
      <c r="M5" s="51"/>
      <c r="N5" s="51"/>
      <c r="O5" s="53" t="s">
        <v>1</v>
      </c>
      <c r="P5" s="53" t="s">
        <v>4</v>
      </c>
      <c r="Q5" s="53" t="s">
        <v>3</v>
      </c>
    </row>
    <row r="6" spans="2:17" s="1" customFormat="1" ht="12" customHeight="1">
      <c r="B6" s="34"/>
      <c r="C6" s="35"/>
      <c r="D6" s="49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3"/>
      <c r="Q6" s="53"/>
    </row>
    <row r="7" spans="2:17" s="1" customFormat="1" ht="12" customHeight="1">
      <c r="B7" s="34"/>
      <c r="C7" s="35"/>
      <c r="D7" s="49"/>
      <c r="E7" s="44" t="s">
        <v>46</v>
      </c>
      <c r="F7" s="46" t="s">
        <v>5</v>
      </c>
      <c r="G7" s="46" t="s">
        <v>90</v>
      </c>
      <c r="H7" s="46" t="s">
        <v>91</v>
      </c>
      <c r="I7" s="46" t="s">
        <v>92</v>
      </c>
      <c r="J7" s="46" t="s">
        <v>46</v>
      </c>
      <c r="K7" s="46" t="s">
        <v>5</v>
      </c>
      <c r="L7" s="46" t="s">
        <v>90</v>
      </c>
      <c r="M7" s="46" t="s">
        <v>91</v>
      </c>
      <c r="N7" s="46" t="s">
        <v>92</v>
      </c>
      <c r="O7" s="53"/>
      <c r="P7" s="53"/>
      <c r="Q7" s="53"/>
    </row>
    <row r="8" spans="2:17" s="1" customFormat="1" ht="12" customHeight="1">
      <c r="B8" s="36"/>
      <c r="C8" s="37"/>
      <c r="D8" s="50"/>
      <c r="E8" s="45"/>
      <c r="F8" s="47"/>
      <c r="G8" s="47"/>
      <c r="H8" s="47"/>
      <c r="I8" s="47"/>
      <c r="J8" s="47"/>
      <c r="K8" s="47"/>
      <c r="L8" s="47"/>
      <c r="M8" s="47"/>
      <c r="N8" s="47"/>
      <c r="O8" s="53"/>
      <c r="P8" s="53"/>
      <c r="Q8" s="53"/>
    </row>
    <row r="9" spans="2:17" s="1" customFormat="1" ht="12" customHeight="1">
      <c r="B9" s="2"/>
      <c r="C9" s="12"/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</row>
    <row r="10" spans="2:17" s="1" customFormat="1" ht="12" customHeight="1">
      <c r="B10" s="11" t="s">
        <v>89</v>
      </c>
      <c r="C10" s="8" t="s">
        <v>104</v>
      </c>
      <c r="D10" s="15">
        <v>489424</v>
      </c>
      <c r="E10" s="15">
        <v>337748</v>
      </c>
      <c r="F10" s="15">
        <v>109135</v>
      </c>
      <c r="G10" s="15">
        <v>69591</v>
      </c>
      <c r="H10" s="18">
        <v>113321</v>
      </c>
      <c r="I10" s="15">
        <v>45701</v>
      </c>
      <c r="J10" s="15">
        <v>351676</v>
      </c>
      <c r="K10" s="15">
        <v>106392</v>
      </c>
      <c r="L10" s="15">
        <v>70217</v>
      </c>
      <c r="M10" s="18">
        <v>122951</v>
      </c>
      <c r="N10" s="15">
        <v>52116</v>
      </c>
      <c r="O10" s="15">
        <f>+P10+Q10</f>
        <v>280511</v>
      </c>
      <c r="P10" s="15">
        <v>123346</v>
      </c>
      <c r="Q10" s="15">
        <v>157165</v>
      </c>
    </row>
    <row r="11" spans="2:17" s="1" customFormat="1" ht="24" customHeight="1">
      <c r="B11" s="2"/>
      <c r="C11" s="8" t="s">
        <v>93</v>
      </c>
      <c r="D11" s="5">
        <v>674387</v>
      </c>
      <c r="E11" s="5">
        <v>331922</v>
      </c>
      <c r="F11" s="5">
        <v>102452</v>
      </c>
      <c r="G11" s="5"/>
      <c r="H11" s="19">
        <v>229470</v>
      </c>
      <c r="I11" s="5"/>
      <c r="J11" s="5">
        <v>342465</v>
      </c>
      <c r="K11" s="5">
        <v>96614</v>
      </c>
      <c r="L11" s="5"/>
      <c r="M11" s="19">
        <v>245851</v>
      </c>
      <c r="N11" s="5"/>
      <c r="O11" s="15">
        <f aca="true" t="shared" si="0" ref="O11:O26">+P11+Q11</f>
        <v>279506</v>
      </c>
      <c r="P11" s="5">
        <v>131189</v>
      </c>
      <c r="Q11" s="5">
        <v>148317</v>
      </c>
    </row>
    <row r="12" spans="2:17" s="25" customFormat="1" ht="24" customHeight="1">
      <c r="B12" s="26"/>
      <c r="C12" s="27" t="s">
        <v>94</v>
      </c>
      <c r="D12" s="19">
        <v>643045</v>
      </c>
      <c r="E12" s="19">
        <v>316600</v>
      </c>
      <c r="F12" s="19">
        <v>88234</v>
      </c>
      <c r="G12" s="19"/>
      <c r="H12" s="19">
        <v>228360</v>
      </c>
      <c r="I12" s="19"/>
      <c r="J12" s="19">
        <v>326445</v>
      </c>
      <c r="K12" s="19">
        <v>83334</v>
      </c>
      <c r="L12" s="19"/>
      <c r="M12" s="19">
        <v>243111</v>
      </c>
      <c r="N12" s="19"/>
      <c r="O12" s="18">
        <f t="shared" si="0"/>
        <v>254746</v>
      </c>
      <c r="P12" s="19">
        <v>118256</v>
      </c>
      <c r="Q12" s="19">
        <v>136490</v>
      </c>
    </row>
    <row r="13" spans="2:17" s="1" customFormat="1" ht="12" customHeight="1">
      <c r="B13" s="13"/>
      <c r="C13" s="8" t="s">
        <v>95</v>
      </c>
      <c r="D13" s="5">
        <v>616887</v>
      </c>
      <c r="E13" s="5">
        <v>302489</v>
      </c>
      <c r="F13" s="5">
        <v>77645</v>
      </c>
      <c r="G13" s="5">
        <v>71257</v>
      </c>
      <c r="H13" s="5">
        <v>107367</v>
      </c>
      <c r="I13" s="5">
        <v>46220</v>
      </c>
      <c r="J13" s="5">
        <v>314398</v>
      </c>
      <c r="K13" s="5">
        <v>75815</v>
      </c>
      <c r="L13" s="5">
        <v>68908</v>
      </c>
      <c r="M13" s="5">
        <v>115845</v>
      </c>
      <c r="N13" s="5">
        <v>53830</v>
      </c>
      <c r="O13" s="15">
        <f t="shared" si="0"/>
        <v>264414</v>
      </c>
      <c r="P13" s="5">
        <v>114184</v>
      </c>
      <c r="Q13" s="5">
        <v>150230</v>
      </c>
    </row>
    <row r="14" spans="2:17" s="1" customFormat="1" ht="12" customHeight="1">
      <c r="B14" s="13"/>
      <c r="C14" s="8" t="s">
        <v>96</v>
      </c>
      <c r="D14" s="5">
        <v>587516</v>
      </c>
      <c r="E14" s="5">
        <v>289588</v>
      </c>
      <c r="F14" s="5">
        <v>69552</v>
      </c>
      <c r="G14" s="5">
        <v>69503</v>
      </c>
      <c r="H14" s="5">
        <v>103975</v>
      </c>
      <c r="I14" s="5">
        <v>46558</v>
      </c>
      <c r="J14" s="5">
        <v>297928</v>
      </c>
      <c r="K14" s="5">
        <v>65200</v>
      </c>
      <c r="L14" s="5">
        <v>66480</v>
      </c>
      <c r="M14" s="5">
        <v>109872</v>
      </c>
      <c r="N14" s="5">
        <v>56376</v>
      </c>
      <c r="O14" s="15">
        <f t="shared" si="0"/>
        <v>215756</v>
      </c>
      <c r="P14" s="5">
        <v>97615</v>
      </c>
      <c r="Q14" s="5">
        <v>118141</v>
      </c>
    </row>
    <row r="15" spans="2:17" s="1" customFormat="1" ht="12" customHeight="1">
      <c r="B15" s="13"/>
      <c r="C15" s="14" t="s">
        <v>97</v>
      </c>
      <c r="D15" s="6">
        <f>+D27+D37+D42+D48+D16+D17+D18+D19+D20+D21+D22+D23+D24+D25+D26+'市町村別農家人口・農業就業者数（続） (2)'!D10+'市町村別農家人口・農業就業者数（続） (2)'!D15+'市町村別農家人口・農業就業者数（続） (2)'!D17+'市町村別農家人口・農業就業者数（続） (2)'!D26+'市町村別農家人口・農業就業者数（続） (2)'!D35+'市町村別農家人口・農業就業者数（続） (2)'!D40+'市町村別農家人口・農業就業者数（続） (2)'!D45+'市町村別農家人口・農業就業者数（続） (2)'!D47</f>
        <v>556381</v>
      </c>
      <c r="E15" s="6">
        <f>+E27+E37+E42+E48+E16+E17+E18+E19+E20+E21+E22+E23+E24+E25+E26+'市町村別農家人口・農業就業者数（続） (2)'!E10+'市町村別農家人口・農業就業者数（続） (2)'!E15+'市町村別農家人口・農業就業者数（続） (2)'!E17+'市町村別農家人口・農業就業者数（続） (2)'!E26+'市町村別農家人口・農業就業者数（続） (2)'!E35+'市町村別農家人口・農業就業者数（続） (2)'!E40+'市町村別農家人口・農業就業者数（続） (2)'!E45+'市町村別農家人口・農業就業者数（続） (2)'!E47</f>
        <v>274556</v>
      </c>
      <c r="F15" s="6">
        <f>+F27+F37+F42+F48+F16+F17+F18+F19+F20+F21+F22+F23+F24+F25+F26+'市町村別農家人口・農業就業者数（続） (2)'!F10+'市町村別農家人口・農業就業者数（続） (2)'!F15+'市町村別農家人口・農業就業者数（続） (2)'!F17+'市町村別農家人口・農業就業者数（続） (2)'!F26+'市町村別農家人口・農業就業者数（続） (2)'!F35+'市町村別農家人口・農業就業者数（続） (2)'!F40+'市町村別農家人口・農業就業者数（続） (2)'!F45+'市町村別農家人口・農業就業者数（続） (2)'!F47</f>
        <v>62631</v>
      </c>
      <c r="G15" s="6">
        <f>+G27+G37+G42+G48+G16+G17+G18+G19+G20+G21+G22+G23+G24+G25+G26+'市町村別農家人口・農業就業者数（続） (2)'!G10+'市町村別農家人口・農業就業者数（続） (2)'!G15+'市町村別農家人口・農業就業者数（続） (2)'!G17+'市町村別農家人口・農業就業者数（続） (2)'!G26+'市町村別農家人口・農業就業者数（続） (2)'!G35+'市町村別農家人口・農業就業者数（続） (2)'!G40+'市町村別農家人口・農業就業者数（続） (2)'!G45+'市町村別農家人口・農業就業者数（続） (2)'!G47</f>
        <v>65899</v>
      </c>
      <c r="H15" s="6">
        <f>+H27+H37+H42+H48+H16+H17+H18+H19+H20+H21+H22+H23+H24+H25+H26+'市町村別農家人口・農業就業者数（続） (2)'!H10+'市町村別農家人口・農業就業者数（続） (2)'!H15+'市町村別農家人口・農業就業者数（続） (2)'!H17+'市町村別農家人口・農業就業者数（続） (2)'!H26+'市町村別農家人口・農業就業者数（続） (2)'!H35+'市町村別農家人口・農業就業者数（続） (2)'!H40+'市町村別農家人口・農業就業者数（続） (2)'!H45+'市町村別農家人口・農業就業者数（続） (2)'!H47</f>
        <v>99984</v>
      </c>
      <c r="I15" s="6">
        <f>+I27+I37+I42+I48+I16+I17+I18+I19+I20+I21+I22+I23+I24+I25+I26+'市町村別農家人口・農業就業者数（続） (2)'!I10+'市町村別農家人口・農業就業者数（続） (2)'!I15+'市町村別農家人口・農業就業者数（続） (2)'!I17+'市町村別農家人口・農業就業者数（続） (2)'!I26+'市町村別農家人口・農業就業者数（続） (2)'!I35+'市町村別農家人口・農業就業者数（続） (2)'!I40+'市町村別農家人口・農業就業者数（続） (2)'!I45+'市町村別農家人口・農業就業者数（続） (2)'!I47</f>
        <v>46041</v>
      </c>
      <c r="J15" s="6">
        <f>+J27+J37+J42+J48+J16+J17+J18+J19+J20+J21+J22+J23+J24+J25+J26+'市町村別農家人口・農業就業者数（続） (2)'!J10+'市町村別農家人口・農業就業者数（続） (2)'!J15+'市町村別農家人口・農業就業者数（続） (2)'!J17+'市町村別農家人口・農業就業者数（続） (2)'!J26+'市町村別農家人口・農業就業者数（続） (2)'!J35+'市町村別農家人口・農業就業者数（続） (2)'!J40+'市町村別農家人口・農業就業者数（続） (2)'!J45+'市町村別農家人口・農業就業者数（続） (2)'!J47</f>
        <v>281726</v>
      </c>
      <c r="K15" s="6">
        <f>+K27+K37+K42+K48+K16+K17+K18+K19+K20+K21+K22+K23+K24+K25+K26+'市町村別農家人口・農業就業者数（続） (2)'!K10+'市町村別農家人口・農業就業者数（続） (2)'!K15+'市町村別農家人口・農業就業者数（続） (2)'!K17+'市町村別農家人口・農業就業者数（続） (2)'!K26+'市町村別農家人口・農業就業者数（続） (2)'!K35+'市町村別農家人口・農業就業者数（続） (2)'!K40+'市町村別農家人口・農業就業者数（続） (2)'!K45+'市町村別農家人口・農業就業者数（続） (2)'!K47</f>
        <v>58730</v>
      </c>
      <c r="L15" s="6">
        <f>+L27+L37+L42+L48+L16+L17+L18+L19+L20+L21+L22+L23+L24+L25+L26+'市町村別農家人口・農業就業者数（続） (2)'!L10+'市町村別農家人口・農業就業者数（続） (2)'!L15+'市町村別農家人口・農業就業者数（続） (2)'!L17+'市町村別農家人口・農業就業者数（続） (2)'!L26+'市町村別農家人口・農業就業者数（続） (2)'!L35+'市町村別農家人口・農業就業者数（続） (2)'!L40+'市町村別農家人口・農業就業者数（続） (2)'!L45+'市町村別農家人口・農業就業者数（続） (2)'!L47</f>
        <v>61377</v>
      </c>
      <c r="M15" s="6">
        <f>+M27+M37+M42+M48+M16+M17+M18+M19+M20+M21+M22+M23+M24+M25+M26+'市町村別農家人口・農業就業者数（続） (2)'!M10+'市町村別農家人口・農業就業者数（続） (2)'!M15+'市町村別農家人口・農業就業者数（続） (2)'!M17+'市町村別農家人口・農業就業者数（続） (2)'!M26+'市町村別農家人口・農業就業者数（続） (2)'!M35+'市町村別農家人口・農業就業者数（続） (2)'!M40+'市町村別農家人口・農業就業者数（続） (2)'!M45+'市町村別農家人口・農業就業者数（続） (2)'!M47</f>
        <v>103142</v>
      </c>
      <c r="N15" s="6">
        <f>+N27+N37+N42+N48+N16+N17+N18+N19+N20+N21+N22+N23+N24+N25+N26+'市町村別農家人口・農業就業者数（続） (2)'!N10+'市町村別農家人口・農業就業者数（続） (2)'!N15+'市町村別農家人口・農業就業者数（続） (2)'!N17+'市町村別農家人口・農業就業者数（続） (2)'!N26+'市町村別農家人口・農業就業者数（続） (2)'!N35+'市町村別農家人口・農業就業者数（続） (2)'!N40+'市町村別農家人口・農業就業者数（続） (2)'!N45+'市町村別農家人口・農業就業者数（続） (2)'!N47</f>
        <v>56477</v>
      </c>
      <c r="O15" s="6">
        <f>+O27+O37+O42+O48+O16+O17+O18+O19+O20+O21+O22+O23+O24+O25+O26+'市町村別農家人口・農業就業者数（続） (2)'!O10+'市町村別農家人口・農業就業者数（続） (2)'!O15+'市町村別農家人口・農業就業者数（続） (2)'!O17+'市町村別農家人口・農業就業者数（続） (2)'!O26+'市町村別農家人口・農業就業者数（続） (2)'!O35+'市町村別農家人口・農業就業者数（続） (2)'!O40+'市町村別農家人口・農業就業者数（続） (2)'!O45+'市町村別農家人口・農業就業者数（続） (2)'!O47</f>
        <v>195672</v>
      </c>
      <c r="P15" s="6">
        <f>+P27+P37+P42+P48+P16+P17+P18+P19+P20+P21+P22+P23+P24+P25+P26+'市町村別農家人口・農業就業者数（続） (2)'!P10+'市町村別農家人口・農業就業者数（続） (2)'!P15+'市町村別農家人口・農業就業者数（続） (2)'!P17+'市町村別農家人口・農業就業者数（続） (2)'!P26+'市町村別農家人口・農業就業者数（続） (2)'!P35+'市町村別農家人口・農業就業者数（続） (2)'!P40+'市町村別農家人口・農業就業者数（続） (2)'!P45+'市町村別農家人口・農業就業者数（続） (2)'!P47</f>
        <v>88426</v>
      </c>
      <c r="Q15" s="6">
        <f>+Q27+Q37+Q42+Q48+Q16+Q17+Q18+Q19+Q20+Q21+Q22+Q23+Q24+Q25+Q26+'市町村別農家人口・農業就業者数（続） (2)'!Q10+'市町村別農家人口・農業就業者数（続） (2)'!Q15+'市町村別農家人口・農業就業者数（続） (2)'!Q17+'市町村別農家人口・農業就業者数（続） (2)'!Q26+'市町村別農家人口・農業就業者数（続） (2)'!Q35+'市町村別農家人口・農業就業者数（続） (2)'!Q40+'市町村別農家人口・農業就業者数（続） (2)'!Q45+'市町村別農家人口・農業就業者数（続） (2)'!Q47</f>
        <v>107246</v>
      </c>
    </row>
    <row r="16" spans="2:17" s="1" customFormat="1" ht="12" customHeight="1">
      <c r="B16" s="30" t="s">
        <v>7</v>
      </c>
      <c r="C16" s="31"/>
      <c r="D16" s="5">
        <v>43620</v>
      </c>
      <c r="E16" s="5">
        <v>21350</v>
      </c>
      <c r="F16" s="5">
        <v>4471</v>
      </c>
      <c r="G16" s="5">
        <v>5399</v>
      </c>
      <c r="H16" s="5">
        <v>7847</v>
      </c>
      <c r="I16" s="5">
        <v>3633</v>
      </c>
      <c r="J16" s="5">
        <v>22270</v>
      </c>
      <c r="K16" s="5">
        <v>4163</v>
      </c>
      <c r="L16" s="5">
        <v>5148</v>
      </c>
      <c r="M16" s="5">
        <v>8233</v>
      </c>
      <c r="N16" s="5">
        <v>4726</v>
      </c>
      <c r="O16" s="15">
        <f t="shared" si="0"/>
        <v>15386</v>
      </c>
      <c r="P16" s="5">
        <v>6883</v>
      </c>
      <c r="Q16" s="5">
        <v>8503</v>
      </c>
    </row>
    <row r="17" spans="2:17" s="1" customFormat="1" ht="12" customHeight="1">
      <c r="B17" s="30" t="s">
        <v>8</v>
      </c>
      <c r="C17" s="31"/>
      <c r="D17" s="5">
        <v>30421</v>
      </c>
      <c r="E17" s="5">
        <v>14997</v>
      </c>
      <c r="F17" s="5">
        <v>3296</v>
      </c>
      <c r="G17" s="5">
        <v>3614</v>
      </c>
      <c r="H17" s="5">
        <v>5535</v>
      </c>
      <c r="I17" s="5">
        <v>2552</v>
      </c>
      <c r="J17" s="5">
        <v>15424</v>
      </c>
      <c r="K17" s="5">
        <v>2984</v>
      </c>
      <c r="L17" s="5">
        <v>3435</v>
      </c>
      <c r="M17" s="5">
        <v>5836</v>
      </c>
      <c r="N17" s="5">
        <v>3169</v>
      </c>
      <c r="O17" s="15">
        <f t="shared" si="0"/>
        <v>8870</v>
      </c>
      <c r="P17" s="5">
        <v>3437</v>
      </c>
      <c r="Q17" s="5">
        <v>5433</v>
      </c>
    </row>
    <row r="18" spans="2:17" s="1" customFormat="1" ht="12" customHeight="1">
      <c r="B18" s="30" t="s">
        <v>9</v>
      </c>
      <c r="C18" s="31"/>
      <c r="D18" s="5">
        <v>9135</v>
      </c>
      <c r="E18" s="5">
        <v>4455</v>
      </c>
      <c r="F18" s="5">
        <v>962</v>
      </c>
      <c r="G18" s="5">
        <v>1120</v>
      </c>
      <c r="H18" s="5">
        <v>1591</v>
      </c>
      <c r="I18" s="5">
        <v>782</v>
      </c>
      <c r="J18" s="5">
        <v>4680</v>
      </c>
      <c r="K18" s="5">
        <v>958</v>
      </c>
      <c r="L18" s="5">
        <v>1100</v>
      </c>
      <c r="M18" s="5">
        <v>1701</v>
      </c>
      <c r="N18" s="5">
        <v>921</v>
      </c>
      <c r="O18" s="15">
        <f t="shared" si="0"/>
        <v>1605</v>
      </c>
      <c r="P18" s="5">
        <v>887</v>
      </c>
      <c r="Q18" s="5">
        <v>718</v>
      </c>
    </row>
    <row r="19" spans="2:17" s="1" customFormat="1" ht="12" customHeight="1">
      <c r="B19" s="30" t="s">
        <v>10</v>
      </c>
      <c r="C19" s="31"/>
      <c r="D19" s="5">
        <v>21310</v>
      </c>
      <c r="E19" s="5">
        <v>10430</v>
      </c>
      <c r="F19" s="5">
        <v>2219</v>
      </c>
      <c r="G19" s="5">
        <v>2569</v>
      </c>
      <c r="H19" s="5">
        <v>3830</v>
      </c>
      <c r="I19" s="5">
        <v>1812</v>
      </c>
      <c r="J19" s="5">
        <v>10880</v>
      </c>
      <c r="K19" s="5">
        <v>1987</v>
      </c>
      <c r="L19" s="5">
        <v>2517</v>
      </c>
      <c r="M19" s="5">
        <v>4011</v>
      </c>
      <c r="N19" s="5">
        <v>2365</v>
      </c>
      <c r="O19" s="15">
        <f t="shared" si="0"/>
        <v>6209</v>
      </c>
      <c r="P19" s="5">
        <v>2804</v>
      </c>
      <c r="Q19" s="5">
        <v>3405</v>
      </c>
    </row>
    <row r="20" spans="2:17" s="1" customFormat="1" ht="12.75" customHeight="1">
      <c r="B20" s="30" t="s">
        <v>11</v>
      </c>
      <c r="C20" s="31"/>
      <c r="D20" s="5">
        <v>27553</v>
      </c>
      <c r="E20" s="5">
        <v>13607</v>
      </c>
      <c r="F20" s="5">
        <v>2854</v>
      </c>
      <c r="G20" s="5">
        <v>3587</v>
      </c>
      <c r="H20" s="5">
        <v>4958</v>
      </c>
      <c r="I20" s="5">
        <v>2208</v>
      </c>
      <c r="J20" s="5">
        <v>13946</v>
      </c>
      <c r="K20" s="5">
        <v>2725</v>
      </c>
      <c r="L20" s="5">
        <v>3278</v>
      </c>
      <c r="M20" s="5">
        <v>5212</v>
      </c>
      <c r="N20" s="5">
        <v>2731</v>
      </c>
      <c r="O20" s="15">
        <f t="shared" si="0"/>
        <v>8409</v>
      </c>
      <c r="P20" s="5">
        <v>3454</v>
      </c>
      <c r="Q20" s="5">
        <v>4955</v>
      </c>
    </row>
    <row r="21" spans="2:17" s="1" customFormat="1" ht="12" customHeight="1">
      <c r="B21" s="30" t="s">
        <v>12</v>
      </c>
      <c r="C21" s="31"/>
      <c r="D21" s="5">
        <v>12573</v>
      </c>
      <c r="E21" s="5">
        <v>6170</v>
      </c>
      <c r="F21" s="5">
        <v>1547</v>
      </c>
      <c r="G21" s="5">
        <v>1339</v>
      </c>
      <c r="H21" s="5">
        <v>2232</v>
      </c>
      <c r="I21" s="5">
        <v>1052</v>
      </c>
      <c r="J21" s="5">
        <v>6403</v>
      </c>
      <c r="K21" s="5">
        <v>1512</v>
      </c>
      <c r="L21" s="5">
        <v>1209</v>
      </c>
      <c r="M21" s="5">
        <v>2396</v>
      </c>
      <c r="N21" s="5">
        <v>1286</v>
      </c>
      <c r="O21" s="15">
        <f t="shared" si="0"/>
        <v>5100</v>
      </c>
      <c r="P21" s="5">
        <v>2350</v>
      </c>
      <c r="Q21" s="5">
        <v>2750</v>
      </c>
    </row>
    <row r="22" spans="2:17" s="1" customFormat="1" ht="12" customHeight="1">
      <c r="B22" s="30" t="s">
        <v>13</v>
      </c>
      <c r="C22" s="31"/>
      <c r="D22" s="5">
        <v>16983</v>
      </c>
      <c r="E22" s="5">
        <v>8388</v>
      </c>
      <c r="F22" s="5">
        <v>1713</v>
      </c>
      <c r="G22" s="5">
        <v>2279</v>
      </c>
      <c r="H22" s="5">
        <v>3041</v>
      </c>
      <c r="I22" s="5">
        <v>1355</v>
      </c>
      <c r="J22" s="5">
        <v>8595</v>
      </c>
      <c r="K22" s="5">
        <v>1631</v>
      </c>
      <c r="L22" s="5">
        <v>2065</v>
      </c>
      <c r="M22" s="5">
        <v>3258</v>
      </c>
      <c r="N22" s="5">
        <v>1641</v>
      </c>
      <c r="O22" s="15">
        <f t="shared" si="0"/>
        <v>5704</v>
      </c>
      <c r="P22" s="5">
        <v>2639</v>
      </c>
      <c r="Q22" s="5">
        <v>3065</v>
      </c>
    </row>
    <row r="23" spans="2:17" s="9" customFormat="1" ht="12" customHeight="1">
      <c r="B23" s="30" t="s">
        <v>14</v>
      </c>
      <c r="C23" s="31"/>
      <c r="D23" s="5">
        <v>8873</v>
      </c>
      <c r="E23" s="5">
        <v>4358</v>
      </c>
      <c r="F23" s="5">
        <v>945</v>
      </c>
      <c r="G23" s="5">
        <v>1096</v>
      </c>
      <c r="H23" s="5">
        <v>1619</v>
      </c>
      <c r="I23" s="5">
        <v>697</v>
      </c>
      <c r="J23" s="5">
        <v>4516</v>
      </c>
      <c r="K23" s="5">
        <v>926</v>
      </c>
      <c r="L23" s="5">
        <v>1002</v>
      </c>
      <c r="M23" s="5">
        <v>1693</v>
      </c>
      <c r="N23" s="5">
        <v>895</v>
      </c>
      <c r="O23" s="15">
        <f t="shared" si="0"/>
        <v>2936</v>
      </c>
      <c r="P23" s="5">
        <v>1229</v>
      </c>
      <c r="Q23" s="5">
        <v>1707</v>
      </c>
    </row>
    <row r="24" spans="2:17" s="1" customFormat="1" ht="12" customHeight="1">
      <c r="B24" s="30" t="s">
        <v>15</v>
      </c>
      <c r="C24" s="31"/>
      <c r="D24" s="5">
        <v>17871</v>
      </c>
      <c r="E24" s="5">
        <v>8890</v>
      </c>
      <c r="F24" s="5">
        <v>2054</v>
      </c>
      <c r="G24" s="5">
        <v>2084</v>
      </c>
      <c r="H24" s="5">
        <v>3187</v>
      </c>
      <c r="I24" s="5">
        <v>1565</v>
      </c>
      <c r="J24" s="5">
        <v>8981</v>
      </c>
      <c r="K24" s="5">
        <v>1836</v>
      </c>
      <c r="L24" s="5">
        <v>1919</v>
      </c>
      <c r="M24" s="5">
        <v>3330</v>
      </c>
      <c r="N24" s="5">
        <v>1896</v>
      </c>
      <c r="O24" s="15">
        <f t="shared" si="0"/>
        <v>6310</v>
      </c>
      <c r="P24" s="5">
        <v>2736</v>
      </c>
      <c r="Q24" s="5">
        <v>3574</v>
      </c>
    </row>
    <row r="25" spans="2:17" s="1" customFormat="1" ht="12" customHeight="1">
      <c r="B25" s="30" t="s">
        <v>16</v>
      </c>
      <c r="C25" s="31"/>
      <c r="D25" s="5">
        <v>17814</v>
      </c>
      <c r="E25" s="5">
        <v>8741</v>
      </c>
      <c r="F25" s="5">
        <v>2020</v>
      </c>
      <c r="G25" s="5">
        <v>2093</v>
      </c>
      <c r="H25" s="5">
        <v>3167</v>
      </c>
      <c r="I25" s="5">
        <v>1461</v>
      </c>
      <c r="J25" s="5">
        <v>9073</v>
      </c>
      <c r="K25" s="5">
        <v>1922</v>
      </c>
      <c r="L25" s="5">
        <v>1995</v>
      </c>
      <c r="M25" s="5">
        <v>1298</v>
      </c>
      <c r="N25" s="5">
        <v>1858</v>
      </c>
      <c r="O25" s="15">
        <f t="shared" si="0"/>
        <v>7048</v>
      </c>
      <c r="P25" s="5">
        <v>3527</v>
      </c>
      <c r="Q25" s="5">
        <v>3521</v>
      </c>
    </row>
    <row r="26" spans="2:17" s="1" customFormat="1" ht="12" customHeight="1">
      <c r="B26" s="30" t="s">
        <v>17</v>
      </c>
      <c r="C26" s="31"/>
      <c r="D26" s="5">
        <v>17660</v>
      </c>
      <c r="E26" s="5">
        <v>8677</v>
      </c>
      <c r="F26" s="5">
        <v>1840</v>
      </c>
      <c r="G26" s="5">
        <v>2007</v>
      </c>
      <c r="H26" s="5">
        <v>3258</v>
      </c>
      <c r="I26" s="5">
        <v>1572</v>
      </c>
      <c r="J26" s="5">
        <v>8983</v>
      </c>
      <c r="K26" s="5">
        <v>1818</v>
      </c>
      <c r="L26" s="5">
        <v>1817</v>
      </c>
      <c r="M26" s="5">
        <v>3433</v>
      </c>
      <c r="N26" s="5">
        <v>1915</v>
      </c>
      <c r="O26" s="15">
        <f t="shared" si="0"/>
        <v>6765</v>
      </c>
      <c r="P26" s="5">
        <v>2936</v>
      </c>
      <c r="Q26" s="5">
        <v>3829</v>
      </c>
    </row>
    <row r="27" spans="2:17" s="1" customFormat="1" ht="12" customHeight="1">
      <c r="B27" s="28" t="s">
        <v>18</v>
      </c>
      <c r="C27" s="29"/>
      <c r="D27" s="6">
        <f>SUM(D28:D36)</f>
        <v>52276</v>
      </c>
      <c r="E27" s="6">
        <f aca="true" t="shared" si="1" ref="E27:Q27">SUM(E28:E36)</f>
        <v>25854</v>
      </c>
      <c r="F27" s="6">
        <f t="shared" si="1"/>
        <v>5960</v>
      </c>
      <c r="G27" s="6">
        <f t="shared" si="1"/>
        <v>6404</v>
      </c>
      <c r="H27" s="6">
        <f t="shared" si="1"/>
        <v>9270</v>
      </c>
      <c r="I27" s="6">
        <f t="shared" si="1"/>
        <v>4220</v>
      </c>
      <c r="J27" s="6">
        <f t="shared" si="1"/>
        <v>26422</v>
      </c>
      <c r="K27" s="6">
        <f t="shared" si="1"/>
        <v>5568</v>
      </c>
      <c r="L27" s="6">
        <f t="shared" si="1"/>
        <v>6106</v>
      </c>
      <c r="M27" s="6">
        <f t="shared" si="1"/>
        <v>9677</v>
      </c>
      <c r="N27" s="6">
        <f t="shared" si="1"/>
        <v>5071</v>
      </c>
      <c r="O27" s="6">
        <f t="shared" si="1"/>
        <v>20636</v>
      </c>
      <c r="P27" s="6">
        <f t="shared" si="1"/>
        <v>9541</v>
      </c>
      <c r="Q27" s="6">
        <f t="shared" si="1"/>
        <v>11095</v>
      </c>
    </row>
    <row r="28" spans="2:17" s="1" customFormat="1" ht="12" customHeight="1">
      <c r="B28" s="2"/>
      <c r="C28" s="8" t="s">
        <v>19</v>
      </c>
      <c r="D28" s="5">
        <v>5534</v>
      </c>
      <c r="E28" s="5">
        <v>2762</v>
      </c>
      <c r="F28" s="5">
        <v>604</v>
      </c>
      <c r="G28" s="5">
        <v>741</v>
      </c>
      <c r="H28" s="5">
        <v>974</v>
      </c>
      <c r="I28" s="5">
        <v>443</v>
      </c>
      <c r="J28" s="5">
        <v>2772</v>
      </c>
      <c r="K28" s="5">
        <v>558</v>
      </c>
      <c r="L28" s="5">
        <v>678</v>
      </c>
      <c r="M28" s="5">
        <v>1006</v>
      </c>
      <c r="N28" s="5">
        <v>530</v>
      </c>
      <c r="O28" s="15">
        <v>2194</v>
      </c>
      <c r="P28" s="5">
        <v>998</v>
      </c>
      <c r="Q28" s="5">
        <v>1196</v>
      </c>
    </row>
    <row r="29" spans="2:17" s="1" customFormat="1" ht="12" customHeight="1">
      <c r="B29" s="2"/>
      <c r="C29" s="8" t="s">
        <v>20</v>
      </c>
      <c r="D29" s="5">
        <v>9218</v>
      </c>
      <c r="E29" s="5">
        <v>4630</v>
      </c>
      <c r="F29" s="5">
        <v>1121</v>
      </c>
      <c r="G29" s="5">
        <v>1139</v>
      </c>
      <c r="H29" s="5">
        <v>1628</v>
      </c>
      <c r="I29" s="5">
        <v>742</v>
      </c>
      <c r="J29" s="5">
        <v>4588</v>
      </c>
      <c r="K29" s="5">
        <v>1046</v>
      </c>
      <c r="L29" s="5">
        <v>964</v>
      </c>
      <c r="M29" s="5">
        <v>1681</v>
      </c>
      <c r="N29" s="5">
        <v>897</v>
      </c>
      <c r="O29" s="15">
        <v>3723</v>
      </c>
      <c r="P29" s="5">
        <v>1747</v>
      </c>
      <c r="Q29" s="5">
        <v>1976</v>
      </c>
    </row>
    <row r="30" spans="2:17" s="1" customFormat="1" ht="12" customHeight="1">
      <c r="B30" s="2"/>
      <c r="C30" s="8" t="s">
        <v>21</v>
      </c>
      <c r="D30" s="5">
        <v>9468</v>
      </c>
      <c r="E30" s="5">
        <v>4626</v>
      </c>
      <c r="F30" s="5">
        <v>1089</v>
      </c>
      <c r="G30" s="5">
        <v>1098</v>
      </c>
      <c r="H30" s="5">
        <v>1651</v>
      </c>
      <c r="I30" s="5">
        <v>788</v>
      </c>
      <c r="J30" s="5">
        <v>4842</v>
      </c>
      <c r="K30" s="5">
        <v>1046</v>
      </c>
      <c r="L30" s="5">
        <v>1168</v>
      </c>
      <c r="M30" s="5">
        <v>1709</v>
      </c>
      <c r="N30" s="5">
        <v>919</v>
      </c>
      <c r="O30" s="15">
        <v>3884</v>
      </c>
      <c r="P30" s="5">
        <v>1776</v>
      </c>
      <c r="Q30" s="5">
        <v>2108</v>
      </c>
    </row>
    <row r="31" spans="2:17" s="1" customFormat="1" ht="12" customHeight="1">
      <c r="B31" s="2"/>
      <c r="C31" s="8" t="s">
        <v>22</v>
      </c>
      <c r="D31" s="5">
        <v>4932</v>
      </c>
      <c r="E31" s="5">
        <v>2459</v>
      </c>
      <c r="F31" s="5">
        <v>568</v>
      </c>
      <c r="G31" s="5">
        <v>620</v>
      </c>
      <c r="H31" s="5">
        <v>899</v>
      </c>
      <c r="I31" s="5">
        <v>372</v>
      </c>
      <c r="J31" s="5">
        <v>2473</v>
      </c>
      <c r="K31" s="5">
        <v>495</v>
      </c>
      <c r="L31" s="5">
        <v>593</v>
      </c>
      <c r="M31" s="5">
        <v>929</v>
      </c>
      <c r="N31" s="5">
        <v>456</v>
      </c>
      <c r="O31" s="15">
        <v>2112</v>
      </c>
      <c r="P31" s="5">
        <v>972</v>
      </c>
      <c r="Q31" s="5">
        <v>1140</v>
      </c>
    </row>
    <row r="32" spans="2:17" s="1" customFormat="1" ht="12" customHeight="1">
      <c r="B32" s="2"/>
      <c r="C32" s="3" t="s">
        <v>23</v>
      </c>
      <c r="D32" s="5">
        <v>6091</v>
      </c>
      <c r="E32" s="5">
        <v>3011</v>
      </c>
      <c r="F32" s="5">
        <v>655</v>
      </c>
      <c r="G32" s="5">
        <v>749</v>
      </c>
      <c r="H32" s="5">
        <v>1107</v>
      </c>
      <c r="I32" s="5">
        <v>500</v>
      </c>
      <c r="J32" s="5">
        <v>3080</v>
      </c>
      <c r="K32" s="5">
        <v>648</v>
      </c>
      <c r="L32" s="5">
        <v>719</v>
      </c>
      <c r="M32" s="5">
        <v>1160</v>
      </c>
      <c r="N32" s="5">
        <v>553</v>
      </c>
      <c r="O32" s="15">
        <v>2556</v>
      </c>
      <c r="P32" s="5">
        <v>1221</v>
      </c>
      <c r="Q32" s="5">
        <v>1335</v>
      </c>
    </row>
    <row r="33" spans="2:17" s="9" customFormat="1" ht="12" customHeight="1">
      <c r="B33" s="2"/>
      <c r="C33" s="3" t="s">
        <v>24</v>
      </c>
      <c r="D33" s="5">
        <v>6006</v>
      </c>
      <c r="E33" s="5">
        <v>2934</v>
      </c>
      <c r="F33" s="5">
        <v>680</v>
      </c>
      <c r="G33" s="5">
        <v>728</v>
      </c>
      <c r="H33" s="5">
        <v>1073</v>
      </c>
      <c r="I33" s="5">
        <v>453</v>
      </c>
      <c r="J33" s="5">
        <v>3072</v>
      </c>
      <c r="K33" s="5">
        <v>626</v>
      </c>
      <c r="L33" s="5">
        <v>734</v>
      </c>
      <c r="M33" s="5">
        <v>1134</v>
      </c>
      <c r="N33" s="5">
        <v>578</v>
      </c>
      <c r="O33" s="15">
        <v>2220</v>
      </c>
      <c r="P33" s="5">
        <v>981</v>
      </c>
      <c r="Q33" s="5">
        <v>1239</v>
      </c>
    </row>
    <row r="34" spans="2:17" s="1" customFormat="1" ht="12" customHeight="1">
      <c r="B34" s="2"/>
      <c r="C34" s="3" t="s">
        <v>25</v>
      </c>
      <c r="D34" s="5">
        <v>6185</v>
      </c>
      <c r="E34" s="5">
        <v>3035</v>
      </c>
      <c r="F34" s="5">
        <v>682</v>
      </c>
      <c r="G34" s="5">
        <v>798</v>
      </c>
      <c r="H34" s="5">
        <v>1076</v>
      </c>
      <c r="I34" s="5">
        <v>479</v>
      </c>
      <c r="J34" s="5">
        <v>3150</v>
      </c>
      <c r="K34" s="5">
        <v>639</v>
      </c>
      <c r="L34" s="5">
        <v>790</v>
      </c>
      <c r="M34" s="5">
        <v>1129</v>
      </c>
      <c r="N34" s="5">
        <v>592</v>
      </c>
      <c r="O34" s="15">
        <v>2609</v>
      </c>
      <c r="P34" s="5">
        <v>1267</v>
      </c>
      <c r="Q34" s="5">
        <v>1342</v>
      </c>
    </row>
    <row r="35" spans="2:17" s="1" customFormat="1" ht="12" customHeight="1">
      <c r="B35" s="2"/>
      <c r="C35" s="3" t="s">
        <v>26</v>
      </c>
      <c r="D35" s="5">
        <v>2514</v>
      </c>
      <c r="E35" s="5">
        <v>1234</v>
      </c>
      <c r="F35" s="5">
        <v>301</v>
      </c>
      <c r="G35" s="5">
        <v>263</v>
      </c>
      <c r="H35" s="5">
        <v>448</v>
      </c>
      <c r="I35" s="5">
        <v>222</v>
      </c>
      <c r="J35" s="5">
        <v>1280</v>
      </c>
      <c r="K35" s="5">
        <v>272</v>
      </c>
      <c r="L35" s="5">
        <v>229</v>
      </c>
      <c r="M35" s="5">
        <v>486</v>
      </c>
      <c r="N35" s="5">
        <v>293</v>
      </c>
      <c r="O35" s="15">
        <v>785</v>
      </c>
      <c r="P35" s="5">
        <v>332</v>
      </c>
      <c r="Q35" s="5">
        <v>453</v>
      </c>
    </row>
    <row r="36" spans="2:17" s="1" customFormat="1" ht="12" customHeight="1">
      <c r="B36" s="13"/>
      <c r="C36" s="3" t="s">
        <v>27</v>
      </c>
      <c r="D36" s="5">
        <v>2328</v>
      </c>
      <c r="E36" s="5">
        <v>1163</v>
      </c>
      <c r="F36" s="5">
        <v>260</v>
      </c>
      <c r="G36" s="5">
        <v>268</v>
      </c>
      <c r="H36" s="5">
        <v>414</v>
      </c>
      <c r="I36" s="5">
        <v>221</v>
      </c>
      <c r="J36" s="5">
        <v>1165</v>
      </c>
      <c r="K36" s="5">
        <v>238</v>
      </c>
      <c r="L36" s="5">
        <v>231</v>
      </c>
      <c r="M36" s="5">
        <v>443</v>
      </c>
      <c r="N36" s="5">
        <v>253</v>
      </c>
      <c r="O36" s="15">
        <v>553</v>
      </c>
      <c r="P36" s="5">
        <v>247</v>
      </c>
      <c r="Q36" s="5">
        <v>306</v>
      </c>
    </row>
    <row r="37" spans="2:17" s="1" customFormat="1" ht="12" customHeight="1">
      <c r="B37" s="28" t="s">
        <v>28</v>
      </c>
      <c r="C37" s="29"/>
      <c r="D37" s="6">
        <f>SUM(D38:D41)</f>
        <v>31003</v>
      </c>
      <c r="E37" s="6">
        <f aca="true" t="shared" si="2" ref="E37:Q37">SUM(E38:E41)</f>
        <v>15257</v>
      </c>
      <c r="F37" s="6">
        <f t="shared" si="2"/>
        <v>3500</v>
      </c>
      <c r="G37" s="6">
        <f t="shared" si="2"/>
        <v>3570</v>
      </c>
      <c r="H37" s="6">
        <f t="shared" si="2"/>
        <v>5603</v>
      </c>
      <c r="I37" s="6">
        <f t="shared" si="2"/>
        <v>2584</v>
      </c>
      <c r="J37" s="6">
        <f t="shared" si="2"/>
        <v>15746</v>
      </c>
      <c r="K37" s="6">
        <f t="shared" si="2"/>
        <v>3249</v>
      </c>
      <c r="L37" s="6">
        <f t="shared" si="2"/>
        <v>3507</v>
      </c>
      <c r="M37" s="6">
        <f t="shared" si="2"/>
        <v>5893</v>
      </c>
      <c r="N37" s="6">
        <f t="shared" si="2"/>
        <v>3097</v>
      </c>
      <c r="O37" s="6">
        <f t="shared" si="2"/>
        <v>10681</v>
      </c>
      <c r="P37" s="6">
        <f t="shared" si="2"/>
        <v>4779</v>
      </c>
      <c r="Q37" s="6">
        <f t="shared" si="2"/>
        <v>5902</v>
      </c>
    </row>
    <row r="38" spans="2:17" s="9" customFormat="1" ht="12" customHeight="1">
      <c r="B38" s="2"/>
      <c r="C38" s="3" t="s">
        <v>29</v>
      </c>
      <c r="D38" s="5">
        <v>11106</v>
      </c>
      <c r="E38" s="5">
        <v>5490</v>
      </c>
      <c r="F38" s="5">
        <v>1292</v>
      </c>
      <c r="G38" s="5">
        <v>1332</v>
      </c>
      <c r="H38" s="5">
        <v>1980</v>
      </c>
      <c r="I38" s="5">
        <v>886</v>
      </c>
      <c r="J38" s="5">
        <v>5616</v>
      </c>
      <c r="K38" s="5">
        <v>1175</v>
      </c>
      <c r="L38" s="5">
        <v>1288</v>
      </c>
      <c r="M38" s="5">
        <v>2085</v>
      </c>
      <c r="N38" s="5">
        <v>1068</v>
      </c>
      <c r="O38" s="15">
        <v>3983</v>
      </c>
      <c r="P38" s="5">
        <v>1868</v>
      </c>
      <c r="Q38" s="5">
        <v>2115</v>
      </c>
    </row>
    <row r="39" spans="2:17" s="1" customFormat="1" ht="12" customHeight="1">
      <c r="B39" s="2"/>
      <c r="C39" s="3" t="s">
        <v>30</v>
      </c>
      <c r="D39" s="5">
        <v>4602</v>
      </c>
      <c r="E39" s="5">
        <v>2278</v>
      </c>
      <c r="F39" s="5">
        <v>538</v>
      </c>
      <c r="G39" s="5">
        <v>445</v>
      </c>
      <c r="H39" s="5">
        <v>882</v>
      </c>
      <c r="I39" s="5">
        <v>413</v>
      </c>
      <c r="J39" s="5">
        <v>2324</v>
      </c>
      <c r="K39" s="5">
        <v>490</v>
      </c>
      <c r="L39" s="5">
        <v>411</v>
      </c>
      <c r="M39" s="5">
        <v>916</v>
      </c>
      <c r="N39" s="5">
        <v>507</v>
      </c>
      <c r="O39" s="15">
        <v>1541</v>
      </c>
      <c r="P39" s="5">
        <v>682</v>
      </c>
      <c r="Q39" s="5">
        <v>859</v>
      </c>
    </row>
    <row r="40" spans="2:17" s="1" customFormat="1" ht="12" customHeight="1">
      <c r="B40" s="2"/>
      <c r="C40" s="3" t="s">
        <v>31</v>
      </c>
      <c r="D40" s="5">
        <v>6979</v>
      </c>
      <c r="E40" s="5">
        <v>3430</v>
      </c>
      <c r="F40" s="5">
        <v>794</v>
      </c>
      <c r="G40" s="5">
        <v>816</v>
      </c>
      <c r="H40" s="5">
        <v>1243</v>
      </c>
      <c r="I40" s="5">
        <v>577</v>
      </c>
      <c r="J40" s="5">
        <v>3549</v>
      </c>
      <c r="K40" s="5">
        <v>743</v>
      </c>
      <c r="L40" s="5">
        <v>841</v>
      </c>
      <c r="M40" s="5">
        <v>1307</v>
      </c>
      <c r="N40" s="5">
        <v>658</v>
      </c>
      <c r="O40" s="15">
        <v>2377</v>
      </c>
      <c r="P40" s="5">
        <v>1068</v>
      </c>
      <c r="Q40" s="5">
        <v>1309</v>
      </c>
    </row>
    <row r="41" spans="2:17" s="1" customFormat="1" ht="12" customHeight="1">
      <c r="B41" s="13"/>
      <c r="C41" s="3" t="s">
        <v>32</v>
      </c>
      <c r="D41" s="5">
        <v>8316</v>
      </c>
      <c r="E41" s="5">
        <v>4059</v>
      </c>
      <c r="F41" s="5">
        <v>876</v>
      </c>
      <c r="G41" s="5">
        <v>977</v>
      </c>
      <c r="H41" s="5">
        <v>1498</v>
      </c>
      <c r="I41" s="5">
        <v>708</v>
      </c>
      <c r="J41" s="5">
        <v>4257</v>
      </c>
      <c r="K41" s="5">
        <v>841</v>
      </c>
      <c r="L41" s="5">
        <v>967</v>
      </c>
      <c r="M41" s="5">
        <v>1585</v>
      </c>
      <c r="N41" s="5">
        <v>864</v>
      </c>
      <c r="O41" s="15">
        <v>2780</v>
      </c>
      <c r="P41" s="5">
        <v>1161</v>
      </c>
      <c r="Q41" s="5">
        <v>1619</v>
      </c>
    </row>
    <row r="42" spans="2:17" s="1" customFormat="1" ht="12" customHeight="1">
      <c r="B42" s="28" t="s">
        <v>33</v>
      </c>
      <c r="C42" s="29"/>
      <c r="D42" s="6">
        <f>SUM(D43:D47)</f>
        <v>19923</v>
      </c>
      <c r="E42" s="6">
        <f aca="true" t="shared" si="3" ref="E42:Q42">SUM(E43:E47)</f>
        <v>9918</v>
      </c>
      <c r="F42" s="6">
        <f t="shared" si="3"/>
        <v>2307</v>
      </c>
      <c r="G42" s="6">
        <f t="shared" si="3"/>
        <v>2562</v>
      </c>
      <c r="H42" s="6">
        <f t="shared" si="3"/>
        <v>3466</v>
      </c>
      <c r="I42" s="6">
        <f t="shared" si="3"/>
        <v>1583</v>
      </c>
      <c r="J42" s="6">
        <f t="shared" si="3"/>
        <v>9905</v>
      </c>
      <c r="K42" s="6">
        <f t="shared" si="3"/>
        <v>2042</v>
      </c>
      <c r="L42" s="6">
        <f t="shared" si="3"/>
        <v>2275</v>
      </c>
      <c r="M42" s="6">
        <f t="shared" si="3"/>
        <v>3613</v>
      </c>
      <c r="N42" s="6">
        <f t="shared" si="3"/>
        <v>1975</v>
      </c>
      <c r="O42" s="6">
        <f t="shared" si="3"/>
        <v>7165</v>
      </c>
      <c r="P42" s="6">
        <f t="shared" si="3"/>
        <v>3178</v>
      </c>
      <c r="Q42" s="6">
        <f t="shared" si="3"/>
        <v>3987</v>
      </c>
    </row>
    <row r="43" spans="2:17" s="1" customFormat="1" ht="12" customHeight="1">
      <c r="B43" s="2"/>
      <c r="C43" s="3" t="s">
        <v>34</v>
      </c>
      <c r="D43" s="5">
        <v>6358</v>
      </c>
      <c r="E43" s="5">
        <v>3151</v>
      </c>
      <c r="F43" s="5">
        <v>750</v>
      </c>
      <c r="G43" s="5">
        <v>807</v>
      </c>
      <c r="H43" s="5">
        <v>1079</v>
      </c>
      <c r="I43" s="5">
        <v>515</v>
      </c>
      <c r="J43" s="5">
        <v>3207</v>
      </c>
      <c r="K43" s="5">
        <v>691</v>
      </c>
      <c r="L43" s="5">
        <v>736</v>
      </c>
      <c r="M43" s="5">
        <v>1137</v>
      </c>
      <c r="N43" s="5">
        <v>643</v>
      </c>
      <c r="O43" s="15">
        <v>2357</v>
      </c>
      <c r="P43" s="5">
        <v>1084</v>
      </c>
      <c r="Q43" s="5">
        <v>1273</v>
      </c>
    </row>
    <row r="44" spans="2:17" s="9" customFormat="1" ht="12" customHeight="1">
      <c r="B44" s="2"/>
      <c r="C44" s="3" t="s">
        <v>35</v>
      </c>
      <c r="D44" s="5">
        <v>1856</v>
      </c>
      <c r="E44" s="5">
        <v>936</v>
      </c>
      <c r="F44" s="5">
        <v>225</v>
      </c>
      <c r="G44" s="5">
        <v>226</v>
      </c>
      <c r="H44" s="5">
        <v>331</v>
      </c>
      <c r="I44" s="5">
        <v>154</v>
      </c>
      <c r="J44" s="5">
        <v>920</v>
      </c>
      <c r="K44" s="5">
        <v>197</v>
      </c>
      <c r="L44" s="5">
        <v>173</v>
      </c>
      <c r="M44" s="5">
        <v>345</v>
      </c>
      <c r="N44" s="5">
        <v>205</v>
      </c>
      <c r="O44" s="15">
        <v>676</v>
      </c>
      <c r="P44" s="5">
        <v>291</v>
      </c>
      <c r="Q44" s="5">
        <v>385</v>
      </c>
    </row>
    <row r="45" spans="2:17" s="1" customFormat="1" ht="12" customHeight="1">
      <c r="B45" s="2"/>
      <c r="C45" s="3" t="s">
        <v>36</v>
      </c>
      <c r="D45" s="5">
        <v>496</v>
      </c>
      <c r="E45" s="5">
        <v>245</v>
      </c>
      <c r="F45" s="5">
        <v>63</v>
      </c>
      <c r="G45" s="5">
        <v>49</v>
      </c>
      <c r="H45" s="5">
        <v>91</v>
      </c>
      <c r="I45" s="5">
        <v>42</v>
      </c>
      <c r="J45" s="5">
        <v>251</v>
      </c>
      <c r="K45" s="5">
        <v>61</v>
      </c>
      <c r="L45" s="5">
        <v>49</v>
      </c>
      <c r="M45" s="5">
        <v>96</v>
      </c>
      <c r="N45" s="5">
        <v>45</v>
      </c>
      <c r="O45" s="15">
        <v>160</v>
      </c>
      <c r="P45" s="5">
        <v>75</v>
      </c>
      <c r="Q45" s="5">
        <v>85</v>
      </c>
    </row>
    <row r="46" spans="2:17" s="1" customFormat="1" ht="12" customHeight="1">
      <c r="B46" s="2"/>
      <c r="C46" s="3" t="s">
        <v>37</v>
      </c>
      <c r="D46" s="5">
        <v>5247</v>
      </c>
      <c r="E46" s="5">
        <v>2646</v>
      </c>
      <c r="F46" s="5">
        <v>607</v>
      </c>
      <c r="G46" s="5">
        <v>724</v>
      </c>
      <c r="H46" s="5">
        <v>916</v>
      </c>
      <c r="I46" s="5">
        <v>399</v>
      </c>
      <c r="J46" s="5">
        <v>2601</v>
      </c>
      <c r="K46" s="5">
        <v>508</v>
      </c>
      <c r="L46" s="5">
        <v>634</v>
      </c>
      <c r="M46" s="5">
        <v>945</v>
      </c>
      <c r="N46" s="5">
        <v>514</v>
      </c>
      <c r="O46" s="15">
        <v>1941</v>
      </c>
      <c r="P46" s="5">
        <v>875</v>
      </c>
      <c r="Q46" s="5">
        <v>1066</v>
      </c>
    </row>
    <row r="47" spans="2:17" s="1" customFormat="1" ht="12" customHeight="1">
      <c r="B47" s="13"/>
      <c r="C47" s="3" t="s">
        <v>105</v>
      </c>
      <c r="D47" s="5">
        <v>5966</v>
      </c>
      <c r="E47" s="5">
        <v>2940</v>
      </c>
      <c r="F47" s="5">
        <v>662</v>
      </c>
      <c r="G47" s="5">
        <v>756</v>
      </c>
      <c r="H47" s="5">
        <v>1049</v>
      </c>
      <c r="I47" s="5">
        <v>473</v>
      </c>
      <c r="J47" s="5">
        <v>2926</v>
      </c>
      <c r="K47" s="5">
        <v>585</v>
      </c>
      <c r="L47" s="5">
        <v>683</v>
      </c>
      <c r="M47" s="5">
        <v>1090</v>
      </c>
      <c r="N47" s="5">
        <v>568</v>
      </c>
      <c r="O47" s="15">
        <v>2031</v>
      </c>
      <c r="P47" s="5">
        <v>853</v>
      </c>
      <c r="Q47" s="5">
        <v>1178</v>
      </c>
    </row>
    <row r="48" spans="2:17" s="1" customFormat="1" ht="12" customHeight="1">
      <c r="B48" s="28" t="s">
        <v>38</v>
      </c>
      <c r="C48" s="29"/>
      <c r="D48" s="6">
        <f>SUM(D49:D54)</f>
        <v>19200</v>
      </c>
      <c r="E48" s="6">
        <f aca="true" t="shared" si="4" ref="E48:Q48">SUM(E49:E54)</f>
        <v>9498</v>
      </c>
      <c r="F48" s="6">
        <f t="shared" si="4"/>
        <v>2344</v>
      </c>
      <c r="G48" s="6">
        <f t="shared" si="4"/>
        <v>1965</v>
      </c>
      <c r="H48" s="6">
        <f t="shared" si="4"/>
        <v>3445</v>
      </c>
      <c r="I48" s="6">
        <f t="shared" si="4"/>
        <v>1744</v>
      </c>
      <c r="J48" s="6">
        <f t="shared" si="4"/>
        <v>9702</v>
      </c>
      <c r="K48" s="6">
        <f t="shared" si="4"/>
        <v>2220</v>
      </c>
      <c r="L48" s="6">
        <f t="shared" si="4"/>
        <v>1810</v>
      </c>
      <c r="M48" s="6">
        <f t="shared" si="4"/>
        <v>3605</v>
      </c>
      <c r="N48" s="6">
        <f t="shared" si="4"/>
        <v>2067</v>
      </c>
      <c r="O48" s="6">
        <f t="shared" si="4"/>
        <v>6917</v>
      </c>
      <c r="P48" s="6">
        <f t="shared" si="4"/>
        <v>3152</v>
      </c>
      <c r="Q48" s="6">
        <f t="shared" si="4"/>
        <v>3765</v>
      </c>
    </row>
    <row r="49" spans="2:17" s="1" customFormat="1" ht="12" customHeight="1">
      <c r="B49" s="2"/>
      <c r="C49" s="3" t="s">
        <v>39</v>
      </c>
      <c r="D49" s="5">
        <v>650</v>
      </c>
      <c r="E49" s="5">
        <v>324</v>
      </c>
      <c r="F49" s="5">
        <v>69</v>
      </c>
      <c r="G49" s="5">
        <v>82</v>
      </c>
      <c r="H49" s="5">
        <v>107</v>
      </c>
      <c r="I49" s="5">
        <v>66</v>
      </c>
      <c r="J49" s="5">
        <v>326</v>
      </c>
      <c r="K49" s="5">
        <v>54</v>
      </c>
      <c r="L49" s="5">
        <v>85</v>
      </c>
      <c r="M49" s="5">
        <v>114</v>
      </c>
      <c r="N49" s="5">
        <v>73</v>
      </c>
      <c r="O49" s="15">
        <v>123</v>
      </c>
      <c r="P49" s="5">
        <v>49</v>
      </c>
      <c r="Q49" s="5">
        <v>74</v>
      </c>
    </row>
    <row r="50" spans="2:17" s="1" customFormat="1" ht="12" customHeight="1">
      <c r="B50" s="2"/>
      <c r="C50" s="3" t="s">
        <v>40</v>
      </c>
      <c r="D50" s="5">
        <v>3499</v>
      </c>
      <c r="E50" s="5">
        <v>1721</v>
      </c>
      <c r="F50" s="5">
        <v>443</v>
      </c>
      <c r="G50" s="5">
        <v>333</v>
      </c>
      <c r="H50" s="5">
        <v>611</v>
      </c>
      <c r="I50" s="5">
        <v>334</v>
      </c>
      <c r="J50" s="5">
        <v>1778</v>
      </c>
      <c r="K50" s="5">
        <v>456</v>
      </c>
      <c r="L50" s="5">
        <v>280</v>
      </c>
      <c r="M50" s="5">
        <v>649</v>
      </c>
      <c r="N50" s="5">
        <v>393</v>
      </c>
      <c r="O50" s="15">
        <v>1098</v>
      </c>
      <c r="P50" s="5">
        <v>483</v>
      </c>
      <c r="Q50" s="5">
        <v>615</v>
      </c>
    </row>
    <row r="51" spans="2:17" s="1" customFormat="1" ht="12" customHeight="1">
      <c r="B51" s="2"/>
      <c r="C51" s="3" t="s">
        <v>41</v>
      </c>
      <c r="D51" s="5">
        <v>9720</v>
      </c>
      <c r="E51" s="5">
        <v>4802</v>
      </c>
      <c r="F51" s="5">
        <v>1117</v>
      </c>
      <c r="G51" s="5">
        <v>1153</v>
      </c>
      <c r="H51" s="5">
        <v>1738</v>
      </c>
      <c r="I51" s="5">
        <v>794</v>
      </c>
      <c r="J51" s="5">
        <v>4918</v>
      </c>
      <c r="K51" s="5">
        <v>1029</v>
      </c>
      <c r="L51" s="5">
        <v>1118</v>
      </c>
      <c r="M51" s="5">
        <v>1793</v>
      </c>
      <c r="N51" s="5">
        <v>978</v>
      </c>
      <c r="O51" s="15">
        <v>3597</v>
      </c>
      <c r="P51" s="5">
        <v>1628</v>
      </c>
      <c r="Q51" s="5">
        <v>1969</v>
      </c>
    </row>
    <row r="52" spans="2:17" s="1" customFormat="1" ht="12" customHeight="1">
      <c r="B52" s="2"/>
      <c r="C52" s="3" t="s">
        <v>42</v>
      </c>
      <c r="D52" s="5">
        <v>2503</v>
      </c>
      <c r="E52" s="5">
        <v>1247</v>
      </c>
      <c r="F52" s="5">
        <v>343</v>
      </c>
      <c r="G52" s="5">
        <v>208</v>
      </c>
      <c r="H52" s="5">
        <v>452</v>
      </c>
      <c r="I52" s="5">
        <v>244</v>
      </c>
      <c r="J52" s="5">
        <v>1256</v>
      </c>
      <c r="K52" s="5">
        <v>326</v>
      </c>
      <c r="L52" s="5">
        <v>169</v>
      </c>
      <c r="M52" s="5">
        <v>484</v>
      </c>
      <c r="N52" s="5">
        <v>277</v>
      </c>
      <c r="O52" s="15">
        <v>978</v>
      </c>
      <c r="P52" s="5">
        <v>462</v>
      </c>
      <c r="Q52" s="5">
        <v>516</v>
      </c>
    </row>
    <row r="53" spans="2:17" s="1" customFormat="1" ht="12" customHeight="1">
      <c r="B53" s="2"/>
      <c r="C53" s="20" t="s">
        <v>43</v>
      </c>
      <c r="D53" s="5">
        <v>1105</v>
      </c>
      <c r="E53" s="5">
        <v>537</v>
      </c>
      <c r="F53" s="5">
        <v>128</v>
      </c>
      <c r="G53" s="5">
        <v>90</v>
      </c>
      <c r="H53" s="5">
        <v>207</v>
      </c>
      <c r="I53" s="5">
        <v>112</v>
      </c>
      <c r="J53" s="5">
        <v>568</v>
      </c>
      <c r="K53" s="5">
        <v>143</v>
      </c>
      <c r="L53" s="5">
        <v>62</v>
      </c>
      <c r="M53" s="5">
        <v>220</v>
      </c>
      <c r="N53" s="5">
        <v>143</v>
      </c>
      <c r="O53" s="15">
        <v>412</v>
      </c>
      <c r="P53" s="5">
        <v>188</v>
      </c>
      <c r="Q53" s="5">
        <v>224</v>
      </c>
    </row>
    <row r="54" spans="2:17" s="1" customFormat="1" ht="12" customHeight="1">
      <c r="B54" s="2"/>
      <c r="C54" s="23" t="s">
        <v>44</v>
      </c>
      <c r="D54" s="22">
        <v>1723</v>
      </c>
      <c r="E54" s="5">
        <v>867</v>
      </c>
      <c r="F54" s="5">
        <v>244</v>
      </c>
      <c r="G54" s="5">
        <v>99</v>
      </c>
      <c r="H54" s="5">
        <v>330</v>
      </c>
      <c r="I54" s="5">
        <v>194</v>
      </c>
      <c r="J54" s="5">
        <v>856</v>
      </c>
      <c r="K54" s="5">
        <v>212</v>
      </c>
      <c r="L54" s="5">
        <v>96</v>
      </c>
      <c r="M54" s="5">
        <v>345</v>
      </c>
      <c r="N54" s="5">
        <v>203</v>
      </c>
      <c r="O54" s="15">
        <v>709</v>
      </c>
      <c r="P54" s="5">
        <v>342</v>
      </c>
      <c r="Q54" s="5">
        <v>367</v>
      </c>
    </row>
    <row r="55" spans="2:3" ht="13.5">
      <c r="B55" s="16"/>
      <c r="C55" s="21"/>
    </row>
    <row r="56" spans="2:4" ht="12.75" customHeight="1">
      <c r="B56" s="16" t="s">
        <v>100</v>
      </c>
      <c r="C56" s="21"/>
      <c r="D56" s="21"/>
    </row>
    <row r="57" spans="3:4" ht="13.5">
      <c r="C57" s="21"/>
      <c r="D57" s="21"/>
    </row>
    <row r="58" spans="3:4" ht="13.5">
      <c r="C58" s="21"/>
      <c r="D58" s="21"/>
    </row>
    <row r="59" spans="3:4" ht="13.5">
      <c r="C59" s="21"/>
      <c r="D59" s="21"/>
    </row>
    <row r="60" spans="3:4" ht="13.5">
      <c r="C60" s="21"/>
      <c r="D60" s="21"/>
    </row>
    <row r="61" spans="3:4" ht="13.5">
      <c r="C61" s="21"/>
      <c r="D61" s="21"/>
    </row>
    <row r="62" spans="3:4" ht="13.5">
      <c r="C62" s="21"/>
      <c r="D62" s="21"/>
    </row>
    <row r="63" spans="3:4" ht="13.5">
      <c r="C63" s="21"/>
      <c r="D63" s="21"/>
    </row>
    <row r="64" spans="3:4" ht="13.5">
      <c r="C64" s="21"/>
      <c r="D64" s="21"/>
    </row>
    <row r="65" spans="3:4" ht="13.5">
      <c r="C65" s="21"/>
      <c r="D65" s="21"/>
    </row>
    <row r="66" ht="13.5">
      <c r="C66" s="21"/>
    </row>
    <row r="67" ht="13.5">
      <c r="C67" s="21"/>
    </row>
  </sheetData>
  <mergeCells count="34">
    <mergeCell ref="G7:G8"/>
    <mergeCell ref="K7:K8"/>
    <mergeCell ref="L7:L8"/>
    <mergeCell ref="M7:M8"/>
    <mergeCell ref="O5:O8"/>
    <mergeCell ref="P5:P8"/>
    <mergeCell ref="Q5:Q8"/>
    <mergeCell ref="O3:Q4"/>
    <mergeCell ref="D3:N4"/>
    <mergeCell ref="E7:E8"/>
    <mergeCell ref="I7:I8"/>
    <mergeCell ref="J7:J8"/>
    <mergeCell ref="D5:D8"/>
    <mergeCell ref="E5:I6"/>
    <mergeCell ref="J5:N6"/>
    <mergeCell ref="H7:H8"/>
    <mergeCell ref="N7:N8"/>
    <mergeCell ref="F7:F8"/>
    <mergeCell ref="B3:C8"/>
    <mergeCell ref="B18:C18"/>
    <mergeCell ref="B19:C19"/>
    <mergeCell ref="B22:C22"/>
    <mergeCell ref="B21:C21"/>
    <mergeCell ref="B16:C16"/>
    <mergeCell ref="B17:C17"/>
    <mergeCell ref="B20:C20"/>
    <mergeCell ref="B23:C23"/>
    <mergeCell ref="B24:C24"/>
    <mergeCell ref="B25:C25"/>
    <mergeCell ref="B26:C26"/>
    <mergeCell ref="B27:C27"/>
    <mergeCell ref="B37:C37"/>
    <mergeCell ref="B42:C42"/>
    <mergeCell ref="B48:C4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5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17" width="14.125" style="0" customWidth="1"/>
  </cols>
  <sheetData>
    <row r="1" ht="14.25">
      <c r="B1" s="10" t="s">
        <v>106</v>
      </c>
    </row>
    <row r="2" spans="2:3" ht="12" customHeight="1">
      <c r="B2" s="10"/>
      <c r="C2" s="16"/>
    </row>
    <row r="3" spans="2:17" s="1" customFormat="1" ht="12" customHeight="1">
      <c r="B3" s="32" t="s">
        <v>103</v>
      </c>
      <c r="C3" s="33"/>
      <c r="D3" s="38" t="s">
        <v>45</v>
      </c>
      <c r="E3" s="39"/>
      <c r="F3" s="39"/>
      <c r="G3" s="39"/>
      <c r="H3" s="39"/>
      <c r="I3" s="39"/>
      <c r="J3" s="39"/>
      <c r="K3" s="39"/>
      <c r="L3" s="39"/>
      <c r="M3" s="39"/>
      <c r="N3" s="40"/>
      <c r="O3" s="54" t="s">
        <v>107</v>
      </c>
      <c r="P3" s="55"/>
      <c r="Q3" s="56"/>
    </row>
    <row r="4" spans="2:17" s="1" customFormat="1" ht="12" customHeight="1">
      <c r="B4" s="34"/>
      <c r="C4" s="35"/>
      <c r="D4" s="41"/>
      <c r="E4" s="42"/>
      <c r="F4" s="42"/>
      <c r="G4" s="42"/>
      <c r="H4" s="42"/>
      <c r="I4" s="42"/>
      <c r="J4" s="42"/>
      <c r="K4" s="42"/>
      <c r="L4" s="42"/>
      <c r="M4" s="42"/>
      <c r="N4" s="43"/>
      <c r="O4" s="57"/>
      <c r="P4" s="55"/>
      <c r="Q4" s="56"/>
    </row>
    <row r="5" spans="2:17" s="1" customFormat="1" ht="12" customHeight="1">
      <c r="B5" s="34"/>
      <c r="C5" s="35"/>
      <c r="D5" s="48" t="s">
        <v>46</v>
      </c>
      <c r="E5" s="51" t="s">
        <v>47</v>
      </c>
      <c r="F5" s="51"/>
      <c r="G5" s="51"/>
      <c r="H5" s="51"/>
      <c r="I5" s="51"/>
      <c r="J5" s="51" t="s">
        <v>48</v>
      </c>
      <c r="K5" s="51"/>
      <c r="L5" s="51"/>
      <c r="M5" s="51"/>
      <c r="N5" s="51"/>
      <c r="O5" s="53" t="s">
        <v>46</v>
      </c>
      <c r="P5" s="53" t="s">
        <v>47</v>
      </c>
      <c r="Q5" s="53" t="s">
        <v>48</v>
      </c>
    </row>
    <row r="6" spans="2:17" s="1" customFormat="1" ht="12" customHeight="1">
      <c r="B6" s="34"/>
      <c r="C6" s="35"/>
      <c r="D6" s="49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3"/>
      <c r="Q6" s="53"/>
    </row>
    <row r="7" spans="2:17" s="1" customFormat="1" ht="12" customHeight="1">
      <c r="B7" s="34"/>
      <c r="C7" s="35"/>
      <c r="D7" s="49"/>
      <c r="E7" s="44" t="s">
        <v>46</v>
      </c>
      <c r="F7" s="46" t="s">
        <v>5</v>
      </c>
      <c r="G7" s="46" t="s">
        <v>90</v>
      </c>
      <c r="H7" s="46" t="s">
        <v>91</v>
      </c>
      <c r="I7" s="46" t="s">
        <v>92</v>
      </c>
      <c r="J7" s="46" t="s">
        <v>46</v>
      </c>
      <c r="K7" s="46" t="s">
        <v>5</v>
      </c>
      <c r="L7" s="46" t="s">
        <v>90</v>
      </c>
      <c r="M7" s="46" t="s">
        <v>91</v>
      </c>
      <c r="N7" s="46" t="s">
        <v>92</v>
      </c>
      <c r="O7" s="53"/>
      <c r="P7" s="53"/>
      <c r="Q7" s="53"/>
    </row>
    <row r="8" spans="2:17" s="1" customFormat="1" ht="12" customHeight="1">
      <c r="B8" s="36"/>
      <c r="C8" s="37"/>
      <c r="D8" s="50"/>
      <c r="E8" s="45"/>
      <c r="F8" s="47"/>
      <c r="G8" s="47"/>
      <c r="H8" s="47"/>
      <c r="I8" s="47"/>
      <c r="J8" s="47"/>
      <c r="K8" s="47"/>
      <c r="L8" s="47"/>
      <c r="M8" s="47"/>
      <c r="N8" s="47"/>
      <c r="O8" s="53"/>
      <c r="P8" s="53"/>
      <c r="Q8" s="53"/>
    </row>
    <row r="9" spans="2:17" s="1" customFormat="1" ht="12" customHeight="1">
      <c r="B9" s="2"/>
      <c r="C9" s="12"/>
      <c r="D9" s="4" t="s">
        <v>98</v>
      </c>
      <c r="E9" s="4" t="s">
        <v>98</v>
      </c>
      <c r="F9" s="4" t="s">
        <v>98</v>
      </c>
      <c r="G9" s="4" t="s">
        <v>98</v>
      </c>
      <c r="H9" s="4" t="s">
        <v>98</v>
      </c>
      <c r="I9" s="4" t="s">
        <v>98</v>
      </c>
      <c r="J9" s="4" t="s">
        <v>98</v>
      </c>
      <c r="K9" s="4" t="s">
        <v>98</v>
      </c>
      <c r="L9" s="4" t="s">
        <v>98</v>
      </c>
      <c r="M9" s="4" t="s">
        <v>98</v>
      </c>
      <c r="N9" s="4" t="s">
        <v>98</v>
      </c>
      <c r="O9" s="4" t="s">
        <v>98</v>
      </c>
      <c r="P9" s="4" t="s">
        <v>98</v>
      </c>
      <c r="Q9" s="4" t="s">
        <v>98</v>
      </c>
    </row>
    <row r="10" spans="2:17" s="1" customFormat="1" ht="12" customHeight="1">
      <c r="B10" s="28" t="s">
        <v>49</v>
      </c>
      <c r="C10" s="29"/>
      <c r="D10" s="6">
        <f>SUM(D11:D14)</f>
        <v>24552</v>
      </c>
      <c r="E10" s="6">
        <f aca="true" t="shared" si="0" ref="E10:Q10">SUM(E11:E14)</f>
        <v>12225</v>
      </c>
      <c r="F10" s="6">
        <f t="shared" si="0"/>
        <v>3061</v>
      </c>
      <c r="G10" s="6">
        <f t="shared" si="0"/>
        <v>2560</v>
      </c>
      <c r="H10" s="6">
        <f t="shared" si="0"/>
        <v>4503</v>
      </c>
      <c r="I10" s="6">
        <f t="shared" si="0"/>
        <v>2101</v>
      </c>
      <c r="J10" s="6">
        <f t="shared" si="0"/>
        <v>12327</v>
      </c>
      <c r="K10" s="6">
        <f t="shared" si="0"/>
        <v>2827</v>
      </c>
      <c r="L10" s="6">
        <f t="shared" si="0"/>
        <v>2302</v>
      </c>
      <c r="M10" s="6">
        <f t="shared" si="0"/>
        <v>4668</v>
      </c>
      <c r="N10" s="6">
        <f t="shared" si="0"/>
        <v>2530</v>
      </c>
      <c r="O10" s="6">
        <f t="shared" si="0"/>
        <v>9723</v>
      </c>
      <c r="P10" s="6">
        <f t="shared" si="0"/>
        <v>4865</v>
      </c>
      <c r="Q10" s="6">
        <f t="shared" si="0"/>
        <v>4858</v>
      </c>
    </row>
    <row r="11" spans="2:17" s="1" customFormat="1" ht="12" customHeight="1">
      <c r="B11" s="2"/>
      <c r="C11" s="3" t="s">
        <v>50</v>
      </c>
      <c r="D11" s="5">
        <v>4005</v>
      </c>
      <c r="E11" s="5">
        <v>2005</v>
      </c>
      <c r="F11" s="5">
        <v>463</v>
      </c>
      <c r="G11" s="5">
        <v>462</v>
      </c>
      <c r="H11" s="5">
        <v>743</v>
      </c>
      <c r="I11" s="5">
        <v>337</v>
      </c>
      <c r="J11" s="5">
        <v>2000</v>
      </c>
      <c r="K11" s="5">
        <v>416</v>
      </c>
      <c r="L11" s="5">
        <v>399</v>
      </c>
      <c r="M11" s="5">
        <v>789</v>
      </c>
      <c r="N11" s="5">
        <v>396</v>
      </c>
      <c r="O11" s="5">
        <v>1633</v>
      </c>
      <c r="P11" s="5">
        <v>790</v>
      </c>
      <c r="Q11" s="5">
        <v>843</v>
      </c>
    </row>
    <row r="12" spans="2:17" s="1" customFormat="1" ht="12" customHeight="1">
      <c r="B12" s="2"/>
      <c r="C12" s="3" t="s">
        <v>51</v>
      </c>
      <c r="D12" s="5">
        <v>7743</v>
      </c>
      <c r="E12" s="5">
        <v>3917</v>
      </c>
      <c r="F12" s="5">
        <v>1022</v>
      </c>
      <c r="G12" s="5">
        <v>797</v>
      </c>
      <c r="H12" s="5">
        <v>1423</v>
      </c>
      <c r="I12" s="5">
        <v>675</v>
      </c>
      <c r="J12" s="5">
        <v>3826</v>
      </c>
      <c r="K12" s="5">
        <v>880</v>
      </c>
      <c r="L12" s="5">
        <v>677</v>
      </c>
      <c r="M12" s="5">
        <v>1484</v>
      </c>
      <c r="N12" s="5">
        <v>785</v>
      </c>
      <c r="O12" s="5">
        <v>2908</v>
      </c>
      <c r="P12" s="5">
        <v>1482</v>
      </c>
      <c r="Q12" s="5">
        <v>1426</v>
      </c>
    </row>
    <row r="13" spans="2:17" s="1" customFormat="1" ht="12" customHeight="1">
      <c r="B13" s="2"/>
      <c r="C13" s="3" t="s">
        <v>52</v>
      </c>
      <c r="D13" s="5">
        <v>4611</v>
      </c>
      <c r="E13" s="5">
        <v>2303</v>
      </c>
      <c r="F13" s="5">
        <v>650</v>
      </c>
      <c r="G13" s="5">
        <v>354</v>
      </c>
      <c r="H13" s="5">
        <v>870</v>
      </c>
      <c r="I13" s="5">
        <v>429</v>
      </c>
      <c r="J13" s="5">
        <v>2308</v>
      </c>
      <c r="K13" s="5">
        <v>605</v>
      </c>
      <c r="L13" s="5">
        <v>321</v>
      </c>
      <c r="M13" s="5">
        <v>898</v>
      </c>
      <c r="N13" s="5">
        <v>484</v>
      </c>
      <c r="O13" s="5">
        <v>1746</v>
      </c>
      <c r="P13" s="5">
        <v>912</v>
      </c>
      <c r="Q13" s="5">
        <v>834</v>
      </c>
    </row>
    <row r="14" spans="2:17" s="1" customFormat="1" ht="12" customHeight="1">
      <c r="B14" s="2"/>
      <c r="C14" s="3" t="s">
        <v>53</v>
      </c>
      <c r="D14" s="5">
        <v>8193</v>
      </c>
      <c r="E14" s="5">
        <v>4000</v>
      </c>
      <c r="F14" s="5">
        <v>926</v>
      </c>
      <c r="G14" s="5">
        <v>947</v>
      </c>
      <c r="H14" s="5">
        <v>1467</v>
      </c>
      <c r="I14" s="5">
        <v>660</v>
      </c>
      <c r="J14" s="5">
        <v>4193</v>
      </c>
      <c r="K14" s="5">
        <v>926</v>
      </c>
      <c r="L14" s="5">
        <v>905</v>
      </c>
      <c r="M14" s="5">
        <v>1497</v>
      </c>
      <c r="N14" s="5">
        <v>865</v>
      </c>
      <c r="O14" s="5">
        <v>3436</v>
      </c>
      <c r="P14" s="5">
        <v>1681</v>
      </c>
      <c r="Q14" s="5">
        <v>1755</v>
      </c>
    </row>
    <row r="15" spans="2:17" s="1" customFormat="1" ht="12" customHeight="1">
      <c r="B15" s="28" t="s">
        <v>54</v>
      </c>
      <c r="C15" s="29"/>
      <c r="D15" s="6">
        <f>SUM(D16)</f>
        <v>10169</v>
      </c>
      <c r="E15" s="6">
        <f aca="true" t="shared" si="1" ref="E15:Q15">SUM(E16)</f>
        <v>4944</v>
      </c>
      <c r="F15" s="6">
        <f t="shared" si="1"/>
        <v>1101</v>
      </c>
      <c r="G15" s="6">
        <f t="shared" si="1"/>
        <v>1053</v>
      </c>
      <c r="H15" s="6">
        <f t="shared" si="1"/>
        <v>1882</v>
      </c>
      <c r="I15" s="6">
        <f t="shared" si="1"/>
        <v>908</v>
      </c>
      <c r="J15" s="6">
        <f t="shared" si="1"/>
        <v>5225</v>
      </c>
      <c r="K15" s="6">
        <f t="shared" si="1"/>
        <v>1001</v>
      </c>
      <c r="L15" s="6">
        <f t="shared" si="1"/>
        <v>1042</v>
      </c>
      <c r="M15" s="6">
        <f t="shared" si="1"/>
        <v>2005</v>
      </c>
      <c r="N15" s="6">
        <f t="shared" si="1"/>
        <v>1177</v>
      </c>
      <c r="O15" s="6">
        <f t="shared" si="1"/>
        <v>3261</v>
      </c>
      <c r="P15" s="6">
        <f t="shared" si="1"/>
        <v>1377</v>
      </c>
      <c r="Q15" s="6">
        <f t="shared" si="1"/>
        <v>1884</v>
      </c>
    </row>
    <row r="16" spans="2:17" s="1" customFormat="1" ht="12" customHeight="1">
      <c r="B16" s="2"/>
      <c r="C16" s="3" t="s">
        <v>55</v>
      </c>
      <c r="D16" s="5">
        <v>10169</v>
      </c>
      <c r="E16" s="5">
        <v>4944</v>
      </c>
      <c r="F16" s="5">
        <v>1101</v>
      </c>
      <c r="G16" s="5">
        <v>1053</v>
      </c>
      <c r="H16" s="5">
        <v>1882</v>
      </c>
      <c r="I16" s="5">
        <v>908</v>
      </c>
      <c r="J16" s="5">
        <v>5225</v>
      </c>
      <c r="K16" s="5">
        <v>1001</v>
      </c>
      <c r="L16" s="5">
        <v>1042</v>
      </c>
      <c r="M16" s="5">
        <v>2005</v>
      </c>
      <c r="N16" s="5">
        <v>1177</v>
      </c>
      <c r="O16" s="5">
        <v>3261</v>
      </c>
      <c r="P16" s="5">
        <v>1377</v>
      </c>
      <c r="Q16" s="5">
        <v>1884</v>
      </c>
    </row>
    <row r="17" spans="2:17" s="9" customFormat="1" ht="12" customHeight="1">
      <c r="B17" s="28" t="s">
        <v>56</v>
      </c>
      <c r="C17" s="29"/>
      <c r="D17" s="6">
        <f>SUM(D18:D25)</f>
        <v>38313</v>
      </c>
      <c r="E17" s="6">
        <f aca="true" t="shared" si="2" ref="E17:Q17">SUM(E18:E25)</f>
        <v>18927</v>
      </c>
      <c r="F17" s="6">
        <f t="shared" si="2"/>
        <v>5023</v>
      </c>
      <c r="G17" s="6">
        <f t="shared" si="2"/>
        <v>3604</v>
      </c>
      <c r="H17" s="6">
        <f t="shared" si="2"/>
        <v>6993</v>
      </c>
      <c r="I17" s="6">
        <f t="shared" si="2"/>
        <v>3307</v>
      </c>
      <c r="J17" s="6">
        <f t="shared" si="2"/>
        <v>19386</v>
      </c>
      <c r="K17" s="6">
        <f t="shared" si="2"/>
        <v>4769</v>
      </c>
      <c r="L17" s="6">
        <f t="shared" si="2"/>
        <v>3261</v>
      </c>
      <c r="M17" s="6">
        <f t="shared" si="2"/>
        <v>7412</v>
      </c>
      <c r="N17" s="6">
        <f t="shared" si="2"/>
        <v>3944</v>
      </c>
      <c r="O17" s="6">
        <f t="shared" si="2"/>
        <v>14613</v>
      </c>
      <c r="P17" s="6">
        <f t="shared" si="2"/>
        <v>6317</v>
      </c>
      <c r="Q17" s="6">
        <f t="shared" si="2"/>
        <v>8296</v>
      </c>
    </row>
    <row r="18" spans="2:17" s="1" customFormat="1" ht="12" customHeight="1">
      <c r="B18" s="2"/>
      <c r="C18" s="3" t="s">
        <v>57</v>
      </c>
      <c r="D18" s="5">
        <v>9795</v>
      </c>
      <c r="E18" s="5">
        <v>4813</v>
      </c>
      <c r="F18" s="5">
        <v>1278</v>
      </c>
      <c r="G18" s="5">
        <v>918</v>
      </c>
      <c r="H18" s="5">
        <v>1773</v>
      </c>
      <c r="I18" s="5">
        <v>844</v>
      </c>
      <c r="J18" s="5">
        <v>4982</v>
      </c>
      <c r="K18" s="5">
        <v>1208</v>
      </c>
      <c r="L18" s="5">
        <v>846</v>
      </c>
      <c r="M18" s="5">
        <v>1886</v>
      </c>
      <c r="N18" s="5">
        <v>1042</v>
      </c>
      <c r="O18" s="5">
        <v>3566</v>
      </c>
      <c r="P18" s="5">
        <v>1499</v>
      </c>
      <c r="Q18" s="5">
        <v>2067</v>
      </c>
    </row>
    <row r="19" spans="2:17" s="1" customFormat="1" ht="12" customHeight="1">
      <c r="B19" s="2"/>
      <c r="C19" s="3" t="s">
        <v>27</v>
      </c>
      <c r="D19" s="5">
        <v>2148</v>
      </c>
      <c r="E19" s="5">
        <v>1076</v>
      </c>
      <c r="F19" s="5">
        <v>252</v>
      </c>
      <c r="G19" s="5">
        <v>243</v>
      </c>
      <c r="H19" s="5">
        <v>384</v>
      </c>
      <c r="I19" s="5">
        <v>197</v>
      </c>
      <c r="J19" s="5">
        <v>1072</v>
      </c>
      <c r="K19" s="5">
        <v>255</v>
      </c>
      <c r="L19" s="5">
        <v>184</v>
      </c>
      <c r="M19" s="5">
        <v>408</v>
      </c>
      <c r="N19" s="5">
        <v>225</v>
      </c>
      <c r="O19" s="5">
        <v>745</v>
      </c>
      <c r="P19" s="5">
        <v>304</v>
      </c>
      <c r="Q19" s="5">
        <v>441</v>
      </c>
    </row>
    <row r="20" spans="2:17" s="1" customFormat="1" ht="12" customHeight="1">
      <c r="B20" s="2"/>
      <c r="C20" s="3" t="s">
        <v>58</v>
      </c>
      <c r="D20" s="5">
        <v>11230</v>
      </c>
      <c r="E20" s="5">
        <v>5509</v>
      </c>
      <c r="F20" s="5">
        <v>1378</v>
      </c>
      <c r="G20" s="5">
        <v>1032</v>
      </c>
      <c r="H20" s="5">
        <v>2037</v>
      </c>
      <c r="I20" s="5">
        <v>1062</v>
      </c>
      <c r="J20" s="5">
        <v>5721</v>
      </c>
      <c r="K20" s="5">
        <v>1357</v>
      </c>
      <c r="L20" s="5">
        <v>965</v>
      </c>
      <c r="M20" s="5">
        <v>2181</v>
      </c>
      <c r="N20" s="5">
        <v>1218</v>
      </c>
      <c r="O20" s="5">
        <v>4511</v>
      </c>
      <c r="P20" s="5">
        <v>2012</v>
      </c>
      <c r="Q20" s="5">
        <v>2499</v>
      </c>
    </row>
    <row r="21" spans="2:17" s="1" customFormat="1" ht="12" customHeight="1">
      <c r="B21" s="2"/>
      <c r="C21" s="3" t="s">
        <v>59</v>
      </c>
      <c r="D21" s="5">
        <v>3508</v>
      </c>
      <c r="E21" s="5">
        <v>1780</v>
      </c>
      <c r="F21" s="5">
        <v>523</v>
      </c>
      <c r="G21" s="5">
        <v>309</v>
      </c>
      <c r="H21" s="5">
        <v>657</v>
      </c>
      <c r="I21" s="5">
        <v>291</v>
      </c>
      <c r="J21" s="5">
        <v>1728</v>
      </c>
      <c r="K21" s="5">
        <v>402</v>
      </c>
      <c r="L21" s="5">
        <v>289</v>
      </c>
      <c r="M21" s="5">
        <v>690</v>
      </c>
      <c r="N21" s="5">
        <v>347</v>
      </c>
      <c r="O21" s="5">
        <v>1310</v>
      </c>
      <c r="P21" s="5">
        <v>515</v>
      </c>
      <c r="Q21" s="5">
        <v>795</v>
      </c>
    </row>
    <row r="22" spans="2:17" s="1" customFormat="1" ht="12" customHeight="1">
      <c r="B22" s="2"/>
      <c r="C22" s="3" t="s">
        <v>60</v>
      </c>
      <c r="D22" s="5">
        <v>6135</v>
      </c>
      <c r="E22" s="5">
        <v>3035</v>
      </c>
      <c r="F22" s="5">
        <v>846</v>
      </c>
      <c r="G22" s="5">
        <v>586</v>
      </c>
      <c r="H22" s="5">
        <v>1157</v>
      </c>
      <c r="I22" s="5">
        <v>446</v>
      </c>
      <c r="J22" s="5">
        <v>3100</v>
      </c>
      <c r="K22" s="5">
        <v>817</v>
      </c>
      <c r="L22" s="5">
        <v>551</v>
      </c>
      <c r="M22" s="5">
        <v>1169</v>
      </c>
      <c r="N22" s="5">
        <v>563</v>
      </c>
      <c r="O22" s="5">
        <v>2572</v>
      </c>
      <c r="P22" s="5">
        <v>1186</v>
      </c>
      <c r="Q22" s="5">
        <v>1386</v>
      </c>
    </row>
    <row r="23" spans="2:17" s="1" customFormat="1" ht="12" customHeight="1">
      <c r="B23" s="2"/>
      <c r="C23" s="3" t="s">
        <v>61</v>
      </c>
      <c r="D23" s="5">
        <v>319</v>
      </c>
      <c r="E23" s="5">
        <v>158</v>
      </c>
      <c r="F23" s="5">
        <v>38</v>
      </c>
      <c r="G23" s="5">
        <v>29</v>
      </c>
      <c r="H23" s="5">
        <v>55</v>
      </c>
      <c r="I23" s="5">
        <v>36</v>
      </c>
      <c r="J23" s="5">
        <v>161</v>
      </c>
      <c r="K23" s="5">
        <v>33</v>
      </c>
      <c r="L23" s="5">
        <v>25</v>
      </c>
      <c r="M23" s="5">
        <v>57</v>
      </c>
      <c r="N23" s="5">
        <v>46</v>
      </c>
      <c r="O23" s="5">
        <v>96</v>
      </c>
      <c r="P23" s="5">
        <v>45</v>
      </c>
      <c r="Q23" s="5">
        <v>51</v>
      </c>
    </row>
    <row r="24" spans="2:17" s="1" customFormat="1" ht="12" customHeight="1">
      <c r="B24" s="2"/>
      <c r="C24" s="3" t="s">
        <v>62</v>
      </c>
      <c r="D24" s="5">
        <v>1763</v>
      </c>
      <c r="E24" s="5">
        <v>854</v>
      </c>
      <c r="F24" s="5">
        <v>247</v>
      </c>
      <c r="G24" s="5">
        <v>139</v>
      </c>
      <c r="H24" s="5">
        <v>306</v>
      </c>
      <c r="I24" s="5">
        <v>162</v>
      </c>
      <c r="J24" s="5">
        <v>909</v>
      </c>
      <c r="K24" s="5">
        <v>252</v>
      </c>
      <c r="L24" s="5">
        <v>127</v>
      </c>
      <c r="M24" s="5">
        <v>337</v>
      </c>
      <c r="N24" s="5">
        <v>193</v>
      </c>
      <c r="O24" s="5">
        <v>542</v>
      </c>
      <c r="P24" s="5">
        <v>172</v>
      </c>
      <c r="Q24" s="5">
        <v>370</v>
      </c>
    </row>
    <row r="25" spans="2:17" s="1" customFormat="1" ht="12" customHeight="1">
      <c r="B25" s="2"/>
      <c r="C25" s="3" t="s">
        <v>63</v>
      </c>
      <c r="D25" s="5">
        <v>3415</v>
      </c>
      <c r="E25" s="5">
        <v>1702</v>
      </c>
      <c r="F25" s="5">
        <v>461</v>
      </c>
      <c r="G25" s="5">
        <v>348</v>
      </c>
      <c r="H25" s="5">
        <v>624</v>
      </c>
      <c r="I25" s="5">
        <v>269</v>
      </c>
      <c r="J25" s="5">
        <v>1713</v>
      </c>
      <c r="K25" s="5">
        <v>445</v>
      </c>
      <c r="L25" s="5">
        <v>274</v>
      </c>
      <c r="M25" s="5">
        <v>684</v>
      </c>
      <c r="N25" s="5">
        <v>310</v>
      </c>
      <c r="O25" s="5">
        <v>1271</v>
      </c>
      <c r="P25" s="5">
        <v>584</v>
      </c>
      <c r="Q25" s="5">
        <v>687</v>
      </c>
    </row>
    <row r="26" spans="2:17" s="1" customFormat="1" ht="12" customHeight="1">
      <c r="B26" s="28" t="s">
        <v>64</v>
      </c>
      <c r="C26" s="29"/>
      <c r="D26" s="6">
        <f>SUM(D27:D34)</f>
        <v>32805</v>
      </c>
      <c r="E26" s="6">
        <f>SUM(E27:E34)</f>
        <v>16262</v>
      </c>
      <c r="F26" s="6">
        <f aca="true" t="shared" si="3" ref="F26:Q26">SUM(F27:F34)</f>
        <v>4237</v>
      </c>
      <c r="G26" s="6">
        <f t="shared" si="3"/>
        <v>3479</v>
      </c>
      <c r="H26" s="6">
        <f t="shared" si="3"/>
        <v>5938</v>
      </c>
      <c r="I26" s="6">
        <f t="shared" si="3"/>
        <v>2608</v>
      </c>
      <c r="J26" s="6">
        <f t="shared" si="3"/>
        <v>16543</v>
      </c>
      <c r="K26" s="6">
        <f t="shared" si="3"/>
        <v>4071</v>
      </c>
      <c r="L26" s="6">
        <f t="shared" si="3"/>
        <v>3032</v>
      </c>
      <c r="M26" s="6">
        <f t="shared" si="3"/>
        <v>6250</v>
      </c>
      <c r="N26" s="6">
        <f t="shared" si="3"/>
        <v>3190</v>
      </c>
      <c r="O26" s="6">
        <f t="shared" si="3"/>
        <v>12753</v>
      </c>
      <c r="P26" s="6">
        <f t="shared" si="3"/>
        <v>5969</v>
      </c>
      <c r="Q26" s="6">
        <f t="shared" si="3"/>
        <v>6784</v>
      </c>
    </row>
    <row r="27" spans="2:17" s="9" customFormat="1" ht="12" customHeight="1">
      <c r="B27" s="2"/>
      <c r="C27" s="3" t="s">
        <v>65</v>
      </c>
      <c r="D27" s="5">
        <v>2261</v>
      </c>
      <c r="E27" s="5">
        <v>1126</v>
      </c>
      <c r="F27" s="5">
        <v>302</v>
      </c>
      <c r="G27" s="5">
        <v>228</v>
      </c>
      <c r="H27" s="5">
        <v>414</v>
      </c>
      <c r="I27" s="5">
        <v>182</v>
      </c>
      <c r="J27" s="5">
        <v>1135</v>
      </c>
      <c r="K27" s="5">
        <v>295</v>
      </c>
      <c r="L27" s="5">
        <v>202</v>
      </c>
      <c r="M27" s="5">
        <v>421</v>
      </c>
      <c r="N27" s="5">
        <v>217</v>
      </c>
      <c r="O27" s="5">
        <v>834</v>
      </c>
      <c r="P27" s="5">
        <v>412</v>
      </c>
      <c r="Q27" s="5">
        <v>422</v>
      </c>
    </row>
    <row r="28" spans="2:17" s="1" customFormat="1" ht="12" customHeight="1">
      <c r="B28" s="2"/>
      <c r="C28" s="3" t="s">
        <v>66</v>
      </c>
      <c r="D28" s="5">
        <v>3841</v>
      </c>
      <c r="E28" s="5">
        <v>1895</v>
      </c>
      <c r="F28" s="5">
        <v>504</v>
      </c>
      <c r="G28" s="5">
        <v>386</v>
      </c>
      <c r="H28" s="5">
        <v>699</v>
      </c>
      <c r="I28" s="5">
        <v>306</v>
      </c>
      <c r="J28" s="5">
        <v>1946</v>
      </c>
      <c r="K28" s="5">
        <v>510</v>
      </c>
      <c r="L28" s="5">
        <v>319</v>
      </c>
      <c r="M28" s="5">
        <v>742</v>
      </c>
      <c r="N28" s="5">
        <v>375</v>
      </c>
      <c r="O28" s="5">
        <v>1393</v>
      </c>
      <c r="P28" s="5">
        <v>620</v>
      </c>
      <c r="Q28" s="5">
        <v>773</v>
      </c>
    </row>
    <row r="29" spans="2:17" s="1" customFormat="1" ht="12" customHeight="1">
      <c r="B29" s="2"/>
      <c r="C29" s="3" t="s">
        <v>67</v>
      </c>
      <c r="D29" s="5">
        <v>3703</v>
      </c>
      <c r="E29" s="5">
        <v>1820</v>
      </c>
      <c r="F29" s="5">
        <v>515</v>
      </c>
      <c r="G29" s="5">
        <v>328</v>
      </c>
      <c r="H29" s="5">
        <v>680</v>
      </c>
      <c r="I29" s="5">
        <v>297</v>
      </c>
      <c r="J29" s="5">
        <v>1883</v>
      </c>
      <c r="K29" s="5">
        <v>525</v>
      </c>
      <c r="L29" s="5">
        <v>274</v>
      </c>
      <c r="M29" s="5">
        <v>724</v>
      </c>
      <c r="N29" s="5">
        <v>360</v>
      </c>
      <c r="O29" s="5">
        <v>1254</v>
      </c>
      <c r="P29" s="5">
        <v>527</v>
      </c>
      <c r="Q29" s="5">
        <v>727</v>
      </c>
    </row>
    <row r="30" spans="2:17" s="1" customFormat="1" ht="12" customHeight="1">
      <c r="B30" s="2"/>
      <c r="C30" s="3" t="s">
        <v>68</v>
      </c>
      <c r="D30" s="5">
        <v>3276</v>
      </c>
      <c r="E30" s="5">
        <v>1636</v>
      </c>
      <c r="F30" s="5">
        <v>389</v>
      </c>
      <c r="G30" s="5">
        <v>381</v>
      </c>
      <c r="H30" s="5">
        <v>610</v>
      </c>
      <c r="I30" s="5">
        <v>256</v>
      </c>
      <c r="J30" s="5">
        <v>1640</v>
      </c>
      <c r="K30" s="5">
        <v>358</v>
      </c>
      <c r="L30" s="5">
        <v>331</v>
      </c>
      <c r="M30" s="5">
        <v>628</v>
      </c>
      <c r="N30" s="5">
        <v>323</v>
      </c>
      <c r="O30" s="5">
        <v>1383</v>
      </c>
      <c r="P30" s="5">
        <v>661</v>
      </c>
      <c r="Q30" s="5">
        <v>722</v>
      </c>
    </row>
    <row r="31" spans="2:17" s="1" customFormat="1" ht="12" customHeight="1">
      <c r="B31" s="2"/>
      <c r="C31" s="3" t="s">
        <v>69</v>
      </c>
      <c r="D31" s="5">
        <v>6194</v>
      </c>
      <c r="E31" s="5">
        <v>3046</v>
      </c>
      <c r="F31" s="5">
        <v>755</v>
      </c>
      <c r="G31" s="5">
        <v>681</v>
      </c>
      <c r="H31" s="5">
        <v>1113</v>
      </c>
      <c r="I31" s="5">
        <v>497</v>
      </c>
      <c r="J31" s="5">
        <v>3148</v>
      </c>
      <c r="K31" s="5">
        <v>711</v>
      </c>
      <c r="L31" s="5">
        <v>626</v>
      </c>
      <c r="M31" s="5">
        <v>1185</v>
      </c>
      <c r="N31" s="5">
        <v>626</v>
      </c>
      <c r="O31" s="5">
        <v>2432</v>
      </c>
      <c r="P31" s="5">
        <v>1092</v>
      </c>
      <c r="Q31" s="5">
        <v>1340</v>
      </c>
    </row>
    <row r="32" spans="2:17" s="9" customFormat="1" ht="12" customHeight="1">
      <c r="B32" s="2"/>
      <c r="C32" s="3" t="s">
        <v>70</v>
      </c>
      <c r="D32" s="5">
        <v>1592</v>
      </c>
      <c r="E32" s="5">
        <v>780</v>
      </c>
      <c r="F32" s="5">
        <v>182</v>
      </c>
      <c r="G32" s="5">
        <v>150</v>
      </c>
      <c r="H32" s="5">
        <v>309</v>
      </c>
      <c r="I32" s="5">
        <v>139</v>
      </c>
      <c r="J32" s="5">
        <v>812</v>
      </c>
      <c r="K32" s="5">
        <v>172</v>
      </c>
      <c r="L32" s="5">
        <v>138</v>
      </c>
      <c r="M32" s="5">
        <v>323</v>
      </c>
      <c r="N32" s="5">
        <v>179</v>
      </c>
      <c r="O32" s="5">
        <v>442</v>
      </c>
      <c r="P32" s="5">
        <v>185</v>
      </c>
      <c r="Q32" s="5">
        <v>257</v>
      </c>
    </row>
    <row r="33" spans="2:17" s="1" customFormat="1" ht="12" customHeight="1">
      <c r="B33" s="2"/>
      <c r="C33" s="3" t="s">
        <v>71</v>
      </c>
      <c r="D33" s="5">
        <v>5553</v>
      </c>
      <c r="E33" s="5">
        <v>2730</v>
      </c>
      <c r="F33" s="5">
        <v>769</v>
      </c>
      <c r="G33" s="5">
        <v>539</v>
      </c>
      <c r="H33" s="5">
        <v>981</v>
      </c>
      <c r="I33" s="5">
        <v>441</v>
      </c>
      <c r="J33" s="5">
        <v>2823</v>
      </c>
      <c r="K33" s="5">
        <v>752</v>
      </c>
      <c r="L33" s="5">
        <v>476</v>
      </c>
      <c r="M33" s="5">
        <v>1046</v>
      </c>
      <c r="N33" s="5">
        <v>549</v>
      </c>
      <c r="O33" s="5">
        <v>1949</v>
      </c>
      <c r="P33" s="5">
        <v>874</v>
      </c>
      <c r="Q33" s="5">
        <v>1075</v>
      </c>
    </row>
    <row r="34" spans="2:17" s="1" customFormat="1" ht="12" customHeight="1">
      <c r="B34" s="2"/>
      <c r="C34" s="3" t="s">
        <v>72</v>
      </c>
      <c r="D34" s="5">
        <v>6385</v>
      </c>
      <c r="E34" s="5">
        <v>3229</v>
      </c>
      <c r="F34" s="5">
        <v>821</v>
      </c>
      <c r="G34" s="5">
        <v>786</v>
      </c>
      <c r="H34" s="5">
        <v>1132</v>
      </c>
      <c r="I34" s="5">
        <v>490</v>
      </c>
      <c r="J34" s="5">
        <v>3156</v>
      </c>
      <c r="K34" s="5">
        <v>748</v>
      </c>
      <c r="L34" s="5">
        <v>666</v>
      </c>
      <c r="M34" s="5">
        <v>1181</v>
      </c>
      <c r="N34" s="5">
        <v>561</v>
      </c>
      <c r="O34" s="5">
        <v>3066</v>
      </c>
      <c r="P34" s="5">
        <v>1598</v>
      </c>
      <c r="Q34" s="5">
        <v>1468</v>
      </c>
    </row>
    <row r="35" spans="2:17" s="1" customFormat="1" ht="12" customHeight="1">
      <c r="B35" s="28" t="s">
        <v>73</v>
      </c>
      <c r="C35" s="29"/>
      <c r="D35" s="6">
        <f>SUM(D36:D39)</f>
        <v>31486</v>
      </c>
      <c r="E35" s="6">
        <f aca="true" t="shared" si="4" ref="E35:Q35">SUM(E36:E39)</f>
        <v>15530</v>
      </c>
      <c r="F35" s="6">
        <f t="shared" si="4"/>
        <v>3398</v>
      </c>
      <c r="G35" s="6">
        <f t="shared" si="4"/>
        <v>3927</v>
      </c>
      <c r="H35" s="6">
        <f t="shared" si="4"/>
        <v>5611</v>
      </c>
      <c r="I35" s="6">
        <f t="shared" si="4"/>
        <v>2594</v>
      </c>
      <c r="J35" s="6">
        <f t="shared" si="4"/>
        <v>15956</v>
      </c>
      <c r="K35" s="6">
        <f t="shared" si="4"/>
        <v>3156</v>
      </c>
      <c r="L35" s="6">
        <f t="shared" si="4"/>
        <v>3755</v>
      </c>
      <c r="M35" s="6">
        <f t="shared" si="4"/>
        <v>5899</v>
      </c>
      <c r="N35" s="6">
        <f t="shared" si="4"/>
        <v>3146</v>
      </c>
      <c r="O35" s="6">
        <f t="shared" si="4"/>
        <v>11339</v>
      </c>
      <c r="P35" s="6">
        <f t="shared" si="4"/>
        <v>5340</v>
      </c>
      <c r="Q35" s="6">
        <f t="shared" si="4"/>
        <v>5999</v>
      </c>
    </row>
    <row r="36" spans="2:17" s="1" customFormat="1" ht="12" customHeight="1">
      <c r="B36" s="2"/>
      <c r="C36" s="3" t="s">
        <v>74</v>
      </c>
      <c r="D36" s="5">
        <v>6326</v>
      </c>
      <c r="E36" s="5">
        <v>3157</v>
      </c>
      <c r="F36" s="5">
        <v>724</v>
      </c>
      <c r="G36" s="5">
        <v>826</v>
      </c>
      <c r="H36" s="5">
        <v>1141</v>
      </c>
      <c r="I36" s="5">
        <v>466</v>
      </c>
      <c r="J36" s="5">
        <v>3169</v>
      </c>
      <c r="K36" s="5">
        <v>657</v>
      </c>
      <c r="L36" s="5">
        <v>742</v>
      </c>
      <c r="M36" s="5">
        <v>1198</v>
      </c>
      <c r="N36" s="5">
        <v>572</v>
      </c>
      <c r="O36" s="5">
        <v>2614</v>
      </c>
      <c r="P36" s="5">
        <v>1265</v>
      </c>
      <c r="Q36" s="5">
        <v>1349</v>
      </c>
    </row>
    <row r="37" spans="2:17" s="1" customFormat="1" ht="12" customHeight="1">
      <c r="B37" s="2"/>
      <c r="C37" s="3" t="s">
        <v>27</v>
      </c>
      <c r="D37" s="5">
        <v>6134</v>
      </c>
      <c r="E37" s="5">
        <v>3074</v>
      </c>
      <c r="F37" s="5">
        <v>651</v>
      </c>
      <c r="G37" s="5">
        <v>837</v>
      </c>
      <c r="H37" s="5">
        <v>1089</v>
      </c>
      <c r="I37" s="5">
        <v>497</v>
      </c>
      <c r="J37" s="5">
        <v>3060</v>
      </c>
      <c r="K37" s="5">
        <v>583</v>
      </c>
      <c r="L37" s="5">
        <v>740</v>
      </c>
      <c r="M37" s="5">
        <v>1170</v>
      </c>
      <c r="N37" s="5">
        <v>567</v>
      </c>
      <c r="O37" s="5">
        <v>2401</v>
      </c>
      <c r="P37" s="5">
        <v>1188</v>
      </c>
      <c r="Q37" s="5">
        <v>1213</v>
      </c>
    </row>
    <row r="38" spans="2:17" s="9" customFormat="1" ht="12" customHeight="1">
      <c r="B38" s="2"/>
      <c r="C38" s="3" t="s">
        <v>75</v>
      </c>
      <c r="D38" s="5">
        <v>11115</v>
      </c>
      <c r="E38" s="5">
        <v>5423</v>
      </c>
      <c r="F38" s="5">
        <v>1182</v>
      </c>
      <c r="G38" s="5">
        <v>1312</v>
      </c>
      <c r="H38" s="5">
        <v>1966</v>
      </c>
      <c r="I38" s="5">
        <v>963</v>
      </c>
      <c r="J38" s="5">
        <v>5692</v>
      </c>
      <c r="K38" s="5">
        <v>1141</v>
      </c>
      <c r="L38" s="5">
        <v>1328</v>
      </c>
      <c r="M38" s="5">
        <v>2053</v>
      </c>
      <c r="N38" s="5">
        <v>1170</v>
      </c>
      <c r="O38" s="5">
        <v>3614</v>
      </c>
      <c r="P38" s="5">
        <v>1668</v>
      </c>
      <c r="Q38" s="5">
        <v>1946</v>
      </c>
    </row>
    <row r="39" spans="2:17" s="1" customFormat="1" ht="12" customHeight="1">
      <c r="B39" s="2"/>
      <c r="C39" s="3" t="s">
        <v>76</v>
      </c>
      <c r="D39" s="5">
        <v>7911</v>
      </c>
      <c r="E39" s="5">
        <v>3876</v>
      </c>
      <c r="F39" s="5">
        <v>841</v>
      </c>
      <c r="G39" s="5">
        <v>952</v>
      </c>
      <c r="H39" s="5">
        <v>1415</v>
      </c>
      <c r="I39" s="5">
        <v>668</v>
      </c>
      <c r="J39" s="5">
        <v>4035</v>
      </c>
      <c r="K39" s="5">
        <v>775</v>
      </c>
      <c r="L39" s="5">
        <v>945</v>
      </c>
      <c r="M39" s="5">
        <v>1478</v>
      </c>
      <c r="N39" s="5">
        <v>837</v>
      </c>
      <c r="O39" s="5">
        <v>2710</v>
      </c>
      <c r="P39" s="5">
        <v>1219</v>
      </c>
      <c r="Q39" s="5">
        <v>1491</v>
      </c>
    </row>
    <row r="40" spans="2:17" s="1" customFormat="1" ht="12" customHeight="1">
      <c r="B40" s="28" t="s">
        <v>77</v>
      </c>
      <c r="C40" s="29"/>
      <c r="D40" s="6">
        <f>SUM(D41:D44)</f>
        <v>28598</v>
      </c>
      <c r="E40" s="6">
        <f aca="true" t="shared" si="5" ref="E40:Q40">SUM(E41:E44)</f>
        <v>14231</v>
      </c>
      <c r="F40" s="6">
        <f t="shared" si="5"/>
        <v>3065</v>
      </c>
      <c r="G40" s="6">
        <f t="shared" si="5"/>
        <v>3772</v>
      </c>
      <c r="H40" s="6">
        <f t="shared" si="5"/>
        <v>5134</v>
      </c>
      <c r="I40" s="6">
        <f t="shared" si="5"/>
        <v>2260</v>
      </c>
      <c r="J40" s="6">
        <f t="shared" si="5"/>
        <v>14367</v>
      </c>
      <c r="K40" s="6">
        <f t="shared" si="5"/>
        <v>2926</v>
      </c>
      <c r="L40" s="6">
        <f t="shared" si="5"/>
        <v>3375</v>
      </c>
      <c r="M40" s="6">
        <f t="shared" si="5"/>
        <v>5351</v>
      </c>
      <c r="N40" s="6">
        <f t="shared" si="5"/>
        <v>2715</v>
      </c>
      <c r="O40" s="6">
        <f t="shared" si="5"/>
        <v>11248</v>
      </c>
      <c r="P40" s="6">
        <f t="shared" si="5"/>
        <v>5371</v>
      </c>
      <c r="Q40" s="6">
        <f t="shared" si="5"/>
        <v>5877</v>
      </c>
    </row>
    <row r="41" spans="2:17" s="1" customFormat="1" ht="12" customHeight="1">
      <c r="B41" s="2"/>
      <c r="C41" s="3" t="s">
        <v>78</v>
      </c>
      <c r="D41" s="5">
        <v>6562</v>
      </c>
      <c r="E41" s="5">
        <v>3226</v>
      </c>
      <c r="F41" s="5">
        <v>682</v>
      </c>
      <c r="G41" s="5">
        <v>834</v>
      </c>
      <c r="H41" s="5">
        <v>1189</v>
      </c>
      <c r="I41" s="5">
        <v>521</v>
      </c>
      <c r="J41" s="5">
        <v>3336</v>
      </c>
      <c r="K41" s="5">
        <v>687</v>
      </c>
      <c r="L41" s="5">
        <v>755</v>
      </c>
      <c r="M41" s="5">
        <v>1231</v>
      </c>
      <c r="N41" s="5">
        <v>663</v>
      </c>
      <c r="O41" s="5">
        <v>2413</v>
      </c>
      <c r="P41" s="5">
        <v>1062</v>
      </c>
      <c r="Q41" s="5">
        <v>1351</v>
      </c>
    </row>
    <row r="42" spans="2:17" s="1" customFormat="1" ht="12" customHeight="1">
      <c r="B42" s="2"/>
      <c r="C42" s="3" t="s">
        <v>79</v>
      </c>
      <c r="D42" s="5">
        <v>12218</v>
      </c>
      <c r="E42" s="5">
        <v>6058</v>
      </c>
      <c r="F42" s="7">
        <v>1249</v>
      </c>
      <c r="G42" s="5">
        <v>1662</v>
      </c>
      <c r="H42" s="7">
        <v>2201</v>
      </c>
      <c r="I42" s="5">
        <v>946</v>
      </c>
      <c r="J42" s="5">
        <v>6160</v>
      </c>
      <c r="K42" s="5">
        <v>1214</v>
      </c>
      <c r="L42" s="7">
        <v>1518</v>
      </c>
      <c r="M42" s="5">
        <v>2277</v>
      </c>
      <c r="N42" s="7">
        <v>1151</v>
      </c>
      <c r="O42" s="5">
        <v>4598</v>
      </c>
      <c r="P42" s="7">
        <v>2117</v>
      </c>
      <c r="Q42" s="5">
        <v>2481</v>
      </c>
    </row>
    <row r="43" spans="2:17" s="1" customFormat="1" ht="12" customHeight="1">
      <c r="B43" s="2"/>
      <c r="C43" s="3" t="s">
        <v>80</v>
      </c>
      <c r="D43" s="5">
        <v>5269</v>
      </c>
      <c r="E43" s="5">
        <v>2657</v>
      </c>
      <c r="F43" s="5">
        <v>610</v>
      </c>
      <c r="G43" s="5">
        <v>688</v>
      </c>
      <c r="H43" s="5">
        <v>936</v>
      </c>
      <c r="I43" s="5">
        <v>423</v>
      </c>
      <c r="J43" s="5">
        <v>2612</v>
      </c>
      <c r="K43" s="5">
        <v>559</v>
      </c>
      <c r="L43" s="5">
        <v>593</v>
      </c>
      <c r="M43" s="5">
        <v>976</v>
      </c>
      <c r="N43" s="5">
        <v>484</v>
      </c>
      <c r="O43" s="5">
        <v>2302</v>
      </c>
      <c r="P43" s="5">
        <v>1219</v>
      </c>
      <c r="Q43" s="5">
        <v>1083</v>
      </c>
    </row>
    <row r="44" spans="2:17" s="1" customFormat="1" ht="12" customHeight="1">
      <c r="B44" s="2"/>
      <c r="C44" s="3" t="s">
        <v>81</v>
      </c>
      <c r="D44" s="5">
        <v>4549</v>
      </c>
      <c r="E44" s="5">
        <v>2290</v>
      </c>
      <c r="F44" s="5">
        <v>524</v>
      </c>
      <c r="G44" s="5">
        <v>588</v>
      </c>
      <c r="H44" s="5">
        <v>808</v>
      </c>
      <c r="I44" s="5">
        <v>370</v>
      </c>
      <c r="J44" s="5">
        <v>2259</v>
      </c>
      <c r="K44" s="5">
        <v>466</v>
      </c>
      <c r="L44" s="5">
        <v>509</v>
      </c>
      <c r="M44" s="5">
        <v>867</v>
      </c>
      <c r="N44" s="5">
        <v>417</v>
      </c>
      <c r="O44" s="5">
        <v>1935</v>
      </c>
      <c r="P44" s="5">
        <v>973</v>
      </c>
      <c r="Q44" s="5">
        <v>962</v>
      </c>
    </row>
    <row r="45" spans="2:17" s="1" customFormat="1" ht="12" customHeight="1">
      <c r="B45" s="28" t="s">
        <v>82</v>
      </c>
      <c r="C45" s="29"/>
      <c r="D45" s="6">
        <f>SUM(D46)</f>
        <v>4201</v>
      </c>
      <c r="E45" s="6">
        <f aca="true" t="shared" si="6" ref="E45:Q45">SUM(E46)</f>
        <v>2077</v>
      </c>
      <c r="F45" s="6">
        <f t="shared" si="6"/>
        <v>475</v>
      </c>
      <c r="G45" s="6">
        <f t="shared" si="6"/>
        <v>528</v>
      </c>
      <c r="H45" s="6">
        <f t="shared" si="6"/>
        <v>740</v>
      </c>
      <c r="I45" s="6">
        <f t="shared" si="6"/>
        <v>334</v>
      </c>
      <c r="J45" s="6">
        <f t="shared" si="6"/>
        <v>2124</v>
      </c>
      <c r="K45" s="6">
        <f t="shared" si="6"/>
        <v>411</v>
      </c>
      <c r="L45" s="6">
        <f t="shared" si="6"/>
        <v>522</v>
      </c>
      <c r="M45" s="6">
        <f t="shared" si="6"/>
        <v>794</v>
      </c>
      <c r="N45" s="6">
        <f t="shared" si="6"/>
        <v>397</v>
      </c>
      <c r="O45" s="6">
        <f t="shared" si="6"/>
        <v>973</v>
      </c>
      <c r="P45" s="6">
        <f t="shared" si="6"/>
        <v>485</v>
      </c>
      <c r="Q45" s="6">
        <f t="shared" si="6"/>
        <v>488</v>
      </c>
    </row>
    <row r="46" spans="2:17" s="1" customFormat="1" ht="12" customHeight="1">
      <c r="B46" s="2"/>
      <c r="C46" s="3" t="s">
        <v>83</v>
      </c>
      <c r="D46" s="5">
        <v>4201</v>
      </c>
      <c r="E46" s="5">
        <v>2077</v>
      </c>
      <c r="F46" s="5">
        <v>475</v>
      </c>
      <c r="G46" s="5">
        <v>528</v>
      </c>
      <c r="H46" s="5">
        <v>740</v>
      </c>
      <c r="I46" s="5">
        <v>334</v>
      </c>
      <c r="J46" s="5">
        <v>2124</v>
      </c>
      <c r="K46" s="5">
        <v>411</v>
      </c>
      <c r="L46" s="5">
        <v>522</v>
      </c>
      <c r="M46" s="5">
        <v>794</v>
      </c>
      <c r="N46" s="5">
        <v>397</v>
      </c>
      <c r="O46" s="5">
        <v>973</v>
      </c>
      <c r="P46" s="5">
        <v>485</v>
      </c>
      <c r="Q46" s="5">
        <v>488</v>
      </c>
    </row>
    <row r="47" spans="2:17" s="1" customFormat="1" ht="12" customHeight="1">
      <c r="B47" s="28" t="s">
        <v>84</v>
      </c>
      <c r="C47" s="29"/>
      <c r="D47" s="6">
        <f>SUM(D48:D52)</f>
        <v>40042</v>
      </c>
      <c r="E47" s="6">
        <f aca="true" t="shared" si="7" ref="E47:Q47">SUM(E48:E52)</f>
        <v>19770</v>
      </c>
      <c r="F47" s="6">
        <f t="shared" si="7"/>
        <v>4239</v>
      </c>
      <c r="G47" s="6">
        <f t="shared" si="7"/>
        <v>5288</v>
      </c>
      <c r="H47" s="6">
        <f t="shared" si="7"/>
        <v>7134</v>
      </c>
      <c r="I47" s="6">
        <f t="shared" si="7"/>
        <v>3109</v>
      </c>
      <c r="J47" s="6">
        <f t="shared" si="7"/>
        <v>20272</v>
      </c>
      <c r="K47" s="6">
        <f t="shared" si="7"/>
        <v>4028</v>
      </c>
      <c r="L47" s="6">
        <f t="shared" si="7"/>
        <v>4905</v>
      </c>
      <c r="M47" s="6">
        <f t="shared" si="7"/>
        <v>7574</v>
      </c>
      <c r="N47" s="6">
        <f t="shared" si="7"/>
        <v>3765</v>
      </c>
      <c r="O47" s="6">
        <f t="shared" si="7"/>
        <v>12021</v>
      </c>
      <c r="P47" s="6">
        <v>5170</v>
      </c>
      <c r="Q47" s="6">
        <f t="shared" si="7"/>
        <v>6851</v>
      </c>
    </row>
    <row r="48" spans="2:17" s="1" customFormat="1" ht="12" customHeight="1">
      <c r="B48" s="2"/>
      <c r="C48" s="3" t="s">
        <v>85</v>
      </c>
      <c r="D48" s="5">
        <v>12319</v>
      </c>
      <c r="E48" s="5">
        <v>6103</v>
      </c>
      <c r="F48" s="5">
        <v>1364</v>
      </c>
      <c r="G48" s="5">
        <v>1643</v>
      </c>
      <c r="H48" s="5">
        <v>2175</v>
      </c>
      <c r="I48" s="5">
        <v>921</v>
      </c>
      <c r="J48" s="5">
        <v>6216</v>
      </c>
      <c r="K48" s="5">
        <v>1238</v>
      </c>
      <c r="L48" s="5">
        <v>1536</v>
      </c>
      <c r="M48" s="5">
        <v>2285</v>
      </c>
      <c r="N48" s="5">
        <v>1157</v>
      </c>
      <c r="O48" s="5">
        <v>4564</v>
      </c>
      <c r="P48" s="5">
        <v>2143</v>
      </c>
      <c r="Q48" s="5">
        <v>2421</v>
      </c>
    </row>
    <row r="49" spans="2:17" ht="13.5">
      <c r="B49" s="2"/>
      <c r="C49" s="3" t="s">
        <v>6</v>
      </c>
      <c r="D49" s="5">
        <v>6068</v>
      </c>
      <c r="E49" s="5">
        <v>2985</v>
      </c>
      <c r="F49" s="17">
        <v>582</v>
      </c>
      <c r="G49" s="17">
        <v>791</v>
      </c>
      <c r="H49" s="17">
        <v>1117</v>
      </c>
      <c r="I49" s="5">
        <v>495</v>
      </c>
      <c r="J49" s="5">
        <v>3083</v>
      </c>
      <c r="K49" s="5">
        <v>591</v>
      </c>
      <c r="L49" s="5">
        <v>694</v>
      </c>
      <c r="M49" s="5">
        <v>1181</v>
      </c>
      <c r="N49" s="5">
        <v>617</v>
      </c>
      <c r="O49" s="5">
        <v>1830</v>
      </c>
      <c r="P49" s="5">
        <v>774</v>
      </c>
      <c r="Q49" s="5">
        <v>1056</v>
      </c>
    </row>
    <row r="50" spans="2:17" ht="13.5">
      <c r="B50" s="2"/>
      <c r="C50" s="3" t="s">
        <v>86</v>
      </c>
      <c r="D50" s="5">
        <v>6890</v>
      </c>
      <c r="E50" s="5">
        <v>3355</v>
      </c>
      <c r="F50" s="17">
        <v>741</v>
      </c>
      <c r="G50" s="17">
        <v>898</v>
      </c>
      <c r="H50" s="17">
        <v>1227</v>
      </c>
      <c r="I50" s="5">
        <v>489</v>
      </c>
      <c r="J50" s="5">
        <v>3535</v>
      </c>
      <c r="K50" s="5">
        <v>739</v>
      </c>
      <c r="L50" s="5">
        <v>858</v>
      </c>
      <c r="M50" s="5">
        <v>1332</v>
      </c>
      <c r="N50" s="5">
        <v>606</v>
      </c>
      <c r="O50" s="5">
        <v>1754</v>
      </c>
      <c r="P50" s="5">
        <v>664</v>
      </c>
      <c r="Q50" s="5">
        <v>1060</v>
      </c>
    </row>
    <row r="51" spans="2:17" ht="13.5">
      <c r="B51" s="2"/>
      <c r="C51" s="3" t="s">
        <v>87</v>
      </c>
      <c r="D51" s="5">
        <v>5231</v>
      </c>
      <c r="E51" s="5">
        <v>2598</v>
      </c>
      <c r="F51" s="17">
        <v>566</v>
      </c>
      <c r="G51" s="17">
        <v>697</v>
      </c>
      <c r="H51" s="17">
        <v>912</v>
      </c>
      <c r="I51" s="5">
        <v>423</v>
      </c>
      <c r="J51" s="5">
        <v>2633</v>
      </c>
      <c r="K51" s="5">
        <v>522</v>
      </c>
      <c r="L51" s="5">
        <v>668</v>
      </c>
      <c r="M51" s="5">
        <v>973</v>
      </c>
      <c r="N51" s="5">
        <v>470</v>
      </c>
      <c r="O51" s="5">
        <v>1079</v>
      </c>
      <c r="P51" s="5">
        <v>392</v>
      </c>
      <c r="Q51" s="5">
        <v>687</v>
      </c>
    </row>
    <row r="52" spans="2:17" ht="13.5">
      <c r="B52" s="2"/>
      <c r="C52" s="3" t="s">
        <v>88</v>
      </c>
      <c r="D52" s="5">
        <v>9534</v>
      </c>
      <c r="E52" s="5">
        <v>4729</v>
      </c>
      <c r="F52" s="17">
        <v>986</v>
      </c>
      <c r="G52" s="5">
        <v>1259</v>
      </c>
      <c r="H52" s="17">
        <v>1703</v>
      </c>
      <c r="I52" s="5">
        <v>781</v>
      </c>
      <c r="J52" s="5">
        <v>4805</v>
      </c>
      <c r="K52" s="5">
        <v>938</v>
      </c>
      <c r="L52" s="5">
        <v>1149</v>
      </c>
      <c r="M52" s="5">
        <v>1803</v>
      </c>
      <c r="N52" s="5">
        <v>915</v>
      </c>
      <c r="O52" s="5">
        <v>2794</v>
      </c>
      <c r="P52" s="5">
        <v>1167</v>
      </c>
      <c r="Q52" s="5">
        <v>1627</v>
      </c>
    </row>
    <row r="53" ht="12" customHeight="1"/>
    <row r="54" ht="12" customHeight="1">
      <c r="B54" s="16" t="s">
        <v>99</v>
      </c>
    </row>
  </sheetData>
  <mergeCells count="27">
    <mergeCell ref="B45:C45"/>
    <mergeCell ref="B47:C47"/>
    <mergeCell ref="B26:C26"/>
    <mergeCell ref="B35:C35"/>
    <mergeCell ref="B40:C40"/>
    <mergeCell ref="B17:C17"/>
    <mergeCell ref="B3:C8"/>
    <mergeCell ref="B15:C15"/>
    <mergeCell ref="B10:C10"/>
    <mergeCell ref="D3:N4"/>
    <mergeCell ref="E7:E8"/>
    <mergeCell ref="I7:I8"/>
    <mergeCell ref="J7:J8"/>
    <mergeCell ref="D5:D8"/>
    <mergeCell ref="E5:I6"/>
    <mergeCell ref="J5:N6"/>
    <mergeCell ref="H7:H8"/>
    <mergeCell ref="N7:N8"/>
    <mergeCell ref="F7:F8"/>
    <mergeCell ref="O5:O8"/>
    <mergeCell ref="P5:P8"/>
    <mergeCell ref="Q5:Q8"/>
    <mergeCell ref="O3:Q4"/>
    <mergeCell ref="G7:G8"/>
    <mergeCell ref="K7:K8"/>
    <mergeCell ref="L7:L8"/>
    <mergeCell ref="M7:M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1"/>
  <headerFooter alignWithMargins="0">
    <oddHeader>&amp;L&amp;F</oddHead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1999-08-26T05:08:25Z</cp:lastPrinted>
  <dcterms:created xsi:type="dcterms:W3CDTF">1999-08-06T12:02:03Z</dcterms:created>
  <dcterms:modified xsi:type="dcterms:W3CDTF">2003-04-10T02:37:14Z</dcterms:modified>
  <cp:category/>
  <cp:version/>
  <cp:contentType/>
  <cp:contentStatus/>
</cp:coreProperties>
</file>