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070" tabRatio="517" activeTab="0"/>
  </bookViews>
  <sheets>
    <sheet name="32_市町村別農家人口・農業従事者および雇用労働" sheetId="1" r:id="rId1"/>
    <sheet name="市町村別農家人口・農業従事者数および雇用労働(続）" sheetId="2" r:id="rId2"/>
  </sheets>
  <definedNames>
    <definedName name="_xlnm.Print_Titles" localSheetId="0">'32_市町村別農家人口・農業従事者および雇用労働'!$3:$7</definedName>
    <definedName name="_xlnm.Print_Titles" localSheetId="1">'市町村別農家人口・農業従事者数および雇用労働(続）'!$3:$7</definedName>
  </definedNames>
  <calcPr fullCalcOnLoad="1"/>
</workbook>
</file>

<file path=xl/sharedStrings.xml><?xml version="1.0" encoding="utf-8"?>
<sst xmlns="http://schemas.openxmlformats.org/spreadsheetml/2006/main" count="149" uniqueCount="110">
  <si>
    <t>人</t>
  </si>
  <si>
    <t>明和村</t>
  </si>
  <si>
    <t>前橋市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</si>
  <si>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</si>
  <si>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</si>
  <si>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</si>
  <si>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</si>
  <si>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</si>
  <si>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</si>
  <si>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</si>
  <si>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</si>
  <si>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</si>
  <si>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</si>
  <si>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</si>
  <si>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</si>
  <si>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</si>
  <si>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</si>
  <si>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</si>
  <si>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</si>
  <si>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</si>
  <si>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</si>
  <si>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</si>
  <si>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</si>
  <si>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</si>
  <si>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</si>
  <si>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</si>
  <si>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</si>
  <si>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</si>
  <si>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</si>
  <si>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</si>
  <si>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</si>
  <si>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</si>
  <si>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</si>
  <si>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</si>
  <si>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農家人口</t>
  </si>
  <si>
    <t>総数</t>
  </si>
  <si>
    <t>男</t>
  </si>
  <si>
    <t>女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</si>
  <si>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</si>
  <si>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</si>
  <si>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</si>
  <si>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</si>
  <si>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</si>
  <si>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</si>
  <si>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</si>
  <si>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</si>
  <si>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</si>
  <si>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</si>
  <si>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</si>
  <si>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</si>
  <si>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</si>
  <si>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</si>
  <si>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</si>
  <si>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</si>
  <si>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</si>
  <si>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</si>
  <si>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</si>
  <si>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</si>
  <si>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</si>
  <si>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</si>
  <si>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</si>
  <si>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</si>
  <si>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</si>
  <si>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</si>
  <si>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</si>
  <si>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</si>
  <si>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 xml:space="preserve"> </t>
  </si>
  <si>
    <t xml:space="preserve">
市町村別</t>
  </si>
  <si>
    <t>男女別</t>
  </si>
  <si>
    <t>城南村</t>
  </si>
  <si>
    <t>赤堀村</t>
  </si>
  <si>
    <t>笠懸村</t>
  </si>
  <si>
    <t>千代田村</t>
  </si>
  <si>
    <t>邑楽村</t>
  </si>
  <si>
    <t>32．市町村別農家人口・農業従事者数および雇用労働(昭和37年2月1日)</t>
  </si>
  <si>
    <t>年齢別</t>
  </si>
  <si>
    <t>農業従事者</t>
  </si>
  <si>
    <t>自家農業に専ら従事する者</t>
  </si>
  <si>
    <t>補助又は農繁期だけの従事者</t>
  </si>
  <si>
    <t>雇用労働</t>
  </si>
  <si>
    <t>農業常顧</t>
  </si>
  <si>
    <t>農業臨時顧</t>
  </si>
  <si>
    <t>市町村別</t>
  </si>
  <si>
    <t>高崎市</t>
  </si>
  <si>
    <t>伊勢崎市</t>
  </si>
  <si>
    <t>北橘村</t>
  </si>
  <si>
    <t>群馬郡</t>
  </si>
  <si>
    <t>倉賀野町</t>
  </si>
  <si>
    <t>群南町</t>
  </si>
  <si>
    <t>北群馬郡</t>
  </si>
  <si>
    <t>吉岡村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</si>
  <si>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</si>
  <si>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</si>
  <si>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</si>
  <si>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</si>
  <si>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</si>
  <si>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</si>
  <si>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</si>
  <si>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宝泉村</t>
  </si>
  <si>
    <t>山田郡</t>
  </si>
  <si>
    <t>毛里田村</t>
  </si>
  <si>
    <t>邑楽郡</t>
  </si>
  <si>
    <t>延人</t>
  </si>
  <si>
    <t>昭和</t>
  </si>
  <si>
    <t>34年</t>
  </si>
  <si>
    <t>資料：県統計課「農業基本調査」</t>
  </si>
  <si>
    <t>14才以下</t>
  </si>
  <si>
    <t>15才～29才</t>
  </si>
  <si>
    <t>30才～59才</t>
  </si>
  <si>
    <t>60才以上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</si>
</sst>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184" fontId="1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1" fontId="1" fillId="2" borderId="2" xfId="0" applyNumberFormat="1" applyFont="1" applyFill="1" applyBorder="1" applyAlignment="1">
      <alignment/>
    </xf>
    <xf numFmtId="38" fontId="1" fillId="0" borderId="3" xfId="16" applyFont="1" applyBorder="1" applyAlignment="1">
      <alignment horizontal="right" vertical="center"/>
    </xf>
    <xf numFmtId="0" fontId="5" fillId="0" borderId="0" xfId="0" applyFont="1" applyAlignment="1">
      <alignment/>
    </xf>
    <xf numFmtId="38" fontId="3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182" fontId="1" fillId="0" borderId="4" xfId="16" applyNumberFormat="1" applyFont="1" applyBorder="1" applyAlignment="1">
      <alignment horizontal="right" wrapText="1"/>
    </xf>
    <xf numFmtId="38" fontId="1" fillId="0" borderId="0" xfId="16" applyFont="1" applyAlignment="1">
      <alignment/>
    </xf>
    <xf numFmtId="182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1" fillId="0" borderId="3" xfId="16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31" fontId="1" fillId="2" borderId="7" xfId="0" applyNumberFormat="1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7" fontId="3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8" fontId="1" fillId="3" borderId="14" xfId="16" applyFont="1" applyFill="1" applyBorder="1" applyAlignment="1">
      <alignment horizontal="center" vertical="center"/>
    </xf>
    <xf numFmtId="38" fontId="1" fillId="3" borderId="15" xfId="16" applyFont="1" applyFill="1" applyBorder="1" applyAlignment="1">
      <alignment horizontal="center" vertical="center"/>
    </xf>
    <xf numFmtId="38" fontId="1" fillId="3" borderId="3" xfId="16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7</xdr:row>
      <xdr:rowOff>19050</xdr:rowOff>
    </xdr:from>
    <xdr:to>
      <xdr:col>9</xdr:col>
      <xdr:colOff>762000</xdr:colOff>
      <xdr:row>7</xdr:row>
      <xdr:rowOff>114300</xdr:rowOff>
    </xdr:to>
    <xdr:sp>
      <xdr:nvSpPr>
        <xdr:cNvPr id="1" name="AutoShape 5"/>
        <xdr:cNvSpPr>
          <a:spLocks/>
        </xdr:cNvSpPr>
      </xdr:nvSpPr>
      <xdr:spPr>
        <a:xfrm rot="16200000">
          <a:off x="4105275" y="1266825"/>
          <a:ext cx="15049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8</xdr:row>
      <xdr:rowOff>9525</xdr:rowOff>
    </xdr:from>
    <xdr:to>
      <xdr:col>9</xdr:col>
      <xdr:colOff>762000</xdr:colOff>
      <xdr:row>8</xdr:row>
      <xdr:rowOff>104775</xdr:rowOff>
    </xdr:to>
    <xdr:sp>
      <xdr:nvSpPr>
        <xdr:cNvPr id="2" name="AutoShape 6"/>
        <xdr:cNvSpPr>
          <a:spLocks/>
        </xdr:cNvSpPr>
      </xdr:nvSpPr>
      <xdr:spPr>
        <a:xfrm rot="16200000">
          <a:off x="4105275" y="1409700"/>
          <a:ext cx="15049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95250</xdr:rowOff>
    </xdr:from>
    <xdr:to>
      <xdr:col>15</xdr:col>
      <xdr:colOff>0</xdr:colOff>
      <xdr:row>7</xdr:row>
      <xdr:rowOff>152400</xdr:rowOff>
    </xdr:to>
    <xdr:sp>
      <xdr:nvSpPr>
        <xdr:cNvPr id="3" name="AutoShape 9"/>
        <xdr:cNvSpPr>
          <a:spLocks/>
        </xdr:cNvSpPr>
      </xdr:nvSpPr>
      <xdr:spPr>
        <a:xfrm rot="16200000">
          <a:off x="7915275" y="1343025"/>
          <a:ext cx="1447800" cy="571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781050</xdr:colOff>
      <xdr:row>8</xdr:row>
      <xdr:rowOff>9525</xdr:rowOff>
    </xdr:from>
    <xdr:to>
      <xdr:col>14</xdr:col>
      <xdr:colOff>800100</xdr:colOff>
      <xdr:row>8</xdr:row>
      <xdr:rowOff>104775</xdr:rowOff>
    </xdr:to>
    <xdr:sp>
      <xdr:nvSpPr>
        <xdr:cNvPr id="4" name="AutoShape 10"/>
        <xdr:cNvSpPr>
          <a:spLocks/>
        </xdr:cNvSpPr>
      </xdr:nvSpPr>
      <xdr:spPr>
        <a:xfrm rot="16200000">
          <a:off x="7896225" y="1409700"/>
          <a:ext cx="14668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</xdr:row>
      <xdr:rowOff>19050</xdr:rowOff>
    </xdr:from>
    <xdr:to>
      <xdr:col>9</xdr:col>
      <xdr:colOff>762000</xdr:colOff>
      <xdr:row>2</xdr:row>
      <xdr:rowOff>114300</xdr:rowOff>
    </xdr:to>
    <xdr:sp>
      <xdr:nvSpPr>
        <xdr:cNvPr id="5" name="AutoShape 11"/>
        <xdr:cNvSpPr>
          <a:spLocks/>
        </xdr:cNvSpPr>
      </xdr:nvSpPr>
      <xdr:spPr>
        <a:xfrm rot="16200000">
          <a:off x="4105275" y="352425"/>
          <a:ext cx="15049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</xdr:row>
      <xdr:rowOff>0</xdr:rowOff>
    </xdr:from>
    <xdr:to>
      <xdr:col>9</xdr:col>
      <xdr:colOff>762000</xdr:colOff>
      <xdr:row>3</xdr:row>
      <xdr:rowOff>0</xdr:rowOff>
    </xdr:to>
    <xdr:sp>
      <xdr:nvSpPr>
        <xdr:cNvPr id="6" name="AutoShape 12"/>
        <xdr:cNvSpPr>
          <a:spLocks/>
        </xdr:cNvSpPr>
      </xdr:nvSpPr>
      <xdr:spPr>
        <a:xfrm rot="16200000">
          <a:off x="4105275" y="485775"/>
          <a:ext cx="15049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781050</xdr:colOff>
      <xdr:row>2</xdr:row>
      <xdr:rowOff>19050</xdr:rowOff>
    </xdr:from>
    <xdr:to>
      <xdr:col>14</xdr:col>
      <xdr:colOff>800100</xdr:colOff>
      <xdr:row>2</xdr:row>
      <xdr:rowOff>114300</xdr:rowOff>
    </xdr:to>
    <xdr:sp>
      <xdr:nvSpPr>
        <xdr:cNvPr id="7" name="AutoShape 13"/>
        <xdr:cNvSpPr>
          <a:spLocks/>
        </xdr:cNvSpPr>
      </xdr:nvSpPr>
      <xdr:spPr>
        <a:xfrm rot="16200000">
          <a:off x="7896225" y="352425"/>
          <a:ext cx="14668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781050</xdr:colOff>
      <xdr:row>3</xdr:row>
      <xdr:rowOff>0</xdr:rowOff>
    </xdr:from>
    <xdr:to>
      <xdr:col>14</xdr:col>
      <xdr:colOff>800100</xdr:colOff>
      <xdr:row>3</xdr:row>
      <xdr:rowOff>0</xdr:rowOff>
    </xdr:to>
    <xdr:sp>
      <xdr:nvSpPr>
        <xdr:cNvPr id="8" name="AutoShape 14"/>
        <xdr:cNvSpPr>
          <a:spLocks/>
        </xdr:cNvSpPr>
      </xdr:nvSpPr>
      <xdr:spPr>
        <a:xfrm rot="16200000">
          <a:off x="7896225" y="485775"/>
          <a:ext cx="14668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742950</xdr:colOff>
      <xdr:row>2</xdr:row>
      <xdr:rowOff>19050</xdr:rowOff>
    </xdr:from>
    <xdr:to>
      <xdr:col>10</xdr:col>
      <xdr:colOff>733425</xdr:colOff>
      <xdr:row>2</xdr:row>
      <xdr:rowOff>114300</xdr:rowOff>
    </xdr:to>
    <xdr:sp>
      <xdr:nvSpPr>
        <xdr:cNvPr id="9" name="AutoShape 17"/>
        <xdr:cNvSpPr>
          <a:spLocks/>
        </xdr:cNvSpPr>
      </xdr:nvSpPr>
      <xdr:spPr>
        <a:xfrm rot="16200000">
          <a:off x="4848225" y="352425"/>
          <a:ext cx="1495425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742950</xdr:colOff>
      <xdr:row>3</xdr:row>
      <xdr:rowOff>0</xdr:rowOff>
    </xdr:from>
    <xdr:to>
      <xdr:col>10</xdr:col>
      <xdr:colOff>733425</xdr:colOff>
      <xdr:row>3</xdr:row>
      <xdr:rowOff>0</xdr:rowOff>
    </xdr:to>
    <xdr:sp>
      <xdr:nvSpPr>
        <xdr:cNvPr id="10" name="AutoShape 18"/>
        <xdr:cNvSpPr>
          <a:spLocks/>
        </xdr:cNvSpPr>
      </xdr:nvSpPr>
      <xdr:spPr>
        <a:xfrm rot="16200000">
          <a:off x="4848225" y="485775"/>
          <a:ext cx="1495425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666750</xdr:colOff>
      <xdr:row>2</xdr:row>
      <xdr:rowOff>114300</xdr:rowOff>
    </xdr:to>
    <xdr:sp>
      <xdr:nvSpPr>
        <xdr:cNvPr id="11" name="AutoShape 19"/>
        <xdr:cNvSpPr>
          <a:spLocks/>
        </xdr:cNvSpPr>
      </xdr:nvSpPr>
      <xdr:spPr>
        <a:xfrm rot="16200000">
          <a:off x="7896225" y="352425"/>
          <a:ext cx="6667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666750</xdr:colOff>
      <xdr:row>3</xdr:row>
      <xdr:rowOff>0</xdr:rowOff>
    </xdr:to>
    <xdr:sp>
      <xdr:nvSpPr>
        <xdr:cNvPr id="12" name="AutoShape 20"/>
        <xdr:cNvSpPr>
          <a:spLocks/>
        </xdr:cNvSpPr>
      </xdr:nvSpPr>
      <xdr:spPr>
        <a:xfrm rot="16200000">
          <a:off x="7896225" y="485775"/>
          <a:ext cx="6667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</xdr:row>
      <xdr:rowOff>19050</xdr:rowOff>
    </xdr:from>
    <xdr:to>
      <xdr:col>10</xdr:col>
      <xdr:colOff>666750</xdr:colOff>
      <xdr:row>2</xdr:row>
      <xdr:rowOff>114300</xdr:rowOff>
    </xdr:to>
    <xdr:sp>
      <xdr:nvSpPr>
        <xdr:cNvPr id="1" name="AutoShape 9"/>
        <xdr:cNvSpPr>
          <a:spLocks/>
        </xdr:cNvSpPr>
      </xdr:nvSpPr>
      <xdr:spPr>
        <a:xfrm rot="16200000">
          <a:off x="4876800" y="352425"/>
          <a:ext cx="14478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10</xdr:col>
      <xdr:colOff>666750</xdr:colOff>
      <xdr:row>3</xdr:row>
      <xdr:rowOff>0</xdr:rowOff>
    </xdr:to>
    <xdr:sp>
      <xdr:nvSpPr>
        <xdr:cNvPr id="2" name="AutoShape 10"/>
        <xdr:cNvSpPr>
          <a:spLocks/>
        </xdr:cNvSpPr>
      </xdr:nvSpPr>
      <xdr:spPr>
        <a:xfrm rot="16200000">
          <a:off x="4876800" y="485775"/>
          <a:ext cx="14478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752475</xdr:colOff>
      <xdr:row>2</xdr:row>
      <xdr:rowOff>114300</xdr:rowOff>
    </xdr:to>
    <xdr:sp>
      <xdr:nvSpPr>
        <xdr:cNvPr id="3" name="AutoShape 11"/>
        <xdr:cNvSpPr>
          <a:spLocks/>
        </xdr:cNvSpPr>
      </xdr:nvSpPr>
      <xdr:spPr>
        <a:xfrm rot="16200000">
          <a:off x="7677150" y="352425"/>
          <a:ext cx="752475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752475</xdr:colOff>
      <xdr:row>3</xdr:row>
      <xdr:rowOff>0</xdr:rowOff>
    </xdr:to>
    <xdr:sp>
      <xdr:nvSpPr>
        <xdr:cNvPr id="4" name="AutoShape 12"/>
        <xdr:cNvSpPr>
          <a:spLocks/>
        </xdr:cNvSpPr>
      </xdr:nvSpPr>
      <xdr:spPr>
        <a:xfrm rot="16200000">
          <a:off x="7677150" y="485775"/>
          <a:ext cx="752475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24" customWidth="1"/>
    <col min="4" max="4" width="8.00390625" style="24" customWidth="1"/>
    <col min="6" max="6" width="9.875" style="0" customWidth="1"/>
    <col min="7" max="7" width="10.125" style="0" bestFit="1" customWidth="1"/>
    <col min="8" max="8" width="10.00390625" style="0" bestFit="1" customWidth="1"/>
    <col min="9" max="9" width="9.75390625" style="0" customWidth="1"/>
    <col min="10" max="10" width="10.00390625" style="0" bestFit="1" customWidth="1"/>
    <col min="11" max="11" width="9.625" style="0" bestFit="1" customWidth="1"/>
    <col min="12" max="12" width="10.125" style="0" customWidth="1"/>
    <col min="13" max="13" width="10.25390625" style="0" customWidth="1"/>
    <col min="14" max="14" width="8.75390625" style="0" customWidth="1"/>
    <col min="15" max="15" width="10.50390625" style="0" bestFit="1" customWidth="1"/>
  </cols>
  <sheetData>
    <row r="1" spans="1:4" ht="14.25">
      <c r="A1" t="s">
        <v>66</v>
      </c>
      <c r="B1" s="10" t="s">
        <v>74</v>
      </c>
      <c r="C1"/>
      <c r="D1"/>
    </row>
    <row r="2" ht="12" customHeight="1">
      <c r="B2" s="25"/>
    </row>
    <row r="3" spans="2:15" s="1" customFormat="1" ht="12" customHeight="1">
      <c r="B3" s="52" t="s">
        <v>82</v>
      </c>
      <c r="C3" s="53"/>
      <c r="D3" s="54"/>
      <c r="E3" s="61" t="s">
        <v>34</v>
      </c>
      <c r="F3" s="62"/>
      <c r="G3" s="62"/>
      <c r="H3" s="62"/>
      <c r="I3" s="62"/>
      <c r="J3" s="62"/>
      <c r="K3" s="63"/>
      <c r="L3" s="61" t="s">
        <v>76</v>
      </c>
      <c r="M3" s="62"/>
      <c r="N3" s="69" t="s">
        <v>79</v>
      </c>
      <c r="O3" s="70"/>
    </row>
    <row r="4" spans="2:15" s="1" customFormat="1" ht="12" customHeight="1">
      <c r="B4" s="55"/>
      <c r="C4" s="56"/>
      <c r="D4" s="57"/>
      <c r="E4" s="66" t="s">
        <v>35</v>
      </c>
      <c r="F4" s="71" t="s">
        <v>75</v>
      </c>
      <c r="G4" s="72"/>
      <c r="H4" s="72"/>
      <c r="I4" s="73"/>
      <c r="J4" s="71" t="s">
        <v>68</v>
      </c>
      <c r="K4" s="73"/>
      <c r="L4" s="71" t="s">
        <v>77</v>
      </c>
      <c r="M4" s="76" t="s">
        <v>78</v>
      </c>
      <c r="N4" s="76" t="s">
        <v>80</v>
      </c>
      <c r="O4" s="79" t="s">
        <v>81</v>
      </c>
    </row>
    <row r="5" spans="2:15" s="1" customFormat="1" ht="12" customHeight="1">
      <c r="B5" s="55"/>
      <c r="C5" s="56"/>
      <c r="D5" s="57"/>
      <c r="E5" s="67"/>
      <c r="F5" s="64" t="s">
        <v>106</v>
      </c>
      <c r="G5" s="64" t="s">
        <v>107</v>
      </c>
      <c r="H5" s="64" t="s">
        <v>108</v>
      </c>
      <c r="I5" s="64" t="s">
        <v>109</v>
      </c>
      <c r="J5" s="64" t="s">
        <v>36</v>
      </c>
      <c r="K5" s="64" t="s">
        <v>37</v>
      </c>
      <c r="L5" s="74"/>
      <c r="M5" s="77"/>
      <c r="N5" s="77"/>
      <c r="O5" s="80"/>
    </row>
    <row r="6" spans="2:15" s="1" customFormat="1" ht="24" customHeight="1">
      <c r="B6" s="58"/>
      <c r="C6" s="59"/>
      <c r="D6" s="60"/>
      <c r="E6" s="68"/>
      <c r="F6" s="65"/>
      <c r="G6" s="65"/>
      <c r="H6" s="65"/>
      <c r="I6" s="65"/>
      <c r="J6" s="65"/>
      <c r="K6" s="65"/>
      <c r="L6" s="75"/>
      <c r="M6" s="78"/>
      <c r="N6" s="78"/>
      <c r="O6" s="81"/>
    </row>
    <row r="7" spans="2:15" s="1" customFormat="1" ht="12" customHeight="1">
      <c r="B7" s="26"/>
      <c r="C7" s="27"/>
      <c r="D7" s="28"/>
      <c r="E7" s="4" t="s">
        <v>0</v>
      </c>
      <c r="F7" s="4"/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102</v>
      </c>
    </row>
    <row r="8" spans="2:15" s="1" customFormat="1" ht="12" customHeight="1">
      <c r="B8" s="46" t="s">
        <v>103</v>
      </c>
      <c r="C8" s="47"/>
      <c r="D8" s="39" t="s">
        <v>104</v>
      </c>
      <c r="E8" s="13">
        <v>772492</v>
      </c>
      <c r="F8" s="13">
        <v>249292</v>
      </c>
      <c r="G8" s="13">
        <v>433</v>
      </c>
      <c r="H8" s="33">
        <v>954</v>
      </c>
      <c r="I8" s="16">
        <v>89246</v>
      </c>
      <c r="J8" s="13">
        <v>377415</v>
      </c>
      <c r="K8" s="13">
        <v>395077</v>
      </c>
      <c r="L8" s="13">
        <v>289204</v>
      </c>
      <c r="M8" s="13">
        <v>66915</v>
      </c>
      <c r="N8" s="13">
        <v>2021</v>
      </c>
      <c r="O8" s="13">
        <v>2124691</v>
      </c>
    </row>
    <row r="9" spans="2:15" s="1" customFormat="1" ht="12" customHeight="1">
      <c r="B9" s="37"/>
      <c r="C9" s="40"/>
      <c r="D9" s="41">
        <v>35</v>
      </c>
      <c r="E9" s="13">
        <v>778954</v>
      </c>
      <c r="F9" s="5">
        <v>254127</v>
      </c>
      <c r="G9" s="5">
        <v>186687</v>
      </c>
      <c r="H9" s="5">
        <v>245542</v>
      </c>
      <c r="I9" s="17">
        <v>92598</v>
      </c>
      <c r="J9" s="5">
        <v>379644</v>
      </c>
      <c r="K9" s="5">
        <v>399310</v>
      </c>
      <c r="L9" s="5">
        <v>219832</v>
      </c>
      <c r="M9" s="13">
        <v>61613</v>
      </c>
      <c r="N9" s="13">
        <v>1974</v>
      </c>
      <c r="O9" s="13">
        <v>2469646</v>
      </c>
    </row>
    <row r="10" spans="2:15" s="9" customFormat="1" ht="12" customHeight="1">
      <c r="B10" s="38"/>
      <c r="C10" s="42"/>
      <c r="D10" s="41">
        <v>36</v>
      </c>
      <c r="E10" s="13">
        <v>756830</v>
      </c>
      <c r="F10" s="5">
        <v>242232</v>
      </c>
      <c r="G10" s="5">
        <v>171890</v>
      </c>
      <c r="H10" s="5">
        <v>245843</v>
      </c>
      <c r="I10" s="5">
        <v>96865</v>
      </c>
      <c r="J10" s="5">
        <v>370002</v>
      </c>
      <c r="K10" s="5">
        <v>386828</v>
      </c>
      <c r="L10" s="5">
        <v>271499</v>
      </c>
      <c r="M10" s="13">
        <v>62078</v>
      </c>
      <c r="N10" s="13">
        <v>1420</v>
      </c>
      <c r="O10" s="13">
        <v>2001902</v>
      </c>
    </row>
    <row r="11" spans="2:15" s="9" customFormat="1" ht="12" customHeight="1">
      <c r="B11" s="38"/>
      <c r="C11" s="43"/>
      <c r="D11" s="44">
        <v>37</v>
      </c>
      <c r="E11" s="15">
        <v>737164</v>
      </c>
      <c r="F11" s="6">
        <v>232125</v>
      </c>
      <c r="G11" s="6">
        <v>163503</v>
      </c>
      <c r="H11" s="6">
        <v>242919</v>
      </c>
      <c r="I11" s="6">
        <v>98617</v>
      </c>
      <c r="J11" s="6">
        <v>361335</v>
      </c>
      <c r="K11" s="6">
        <v>375829</v>
      </c>
      <c r="L11" s="6">
        <v>250412</v>
      </c>
      <c r="M11" s="6">
        <v>61040</v>
      </c>
      <c r="N11" s="6">
        <v>1204</v>
      </c>
      <c r="O11" s="15">
        <v>1747964</v>
      </c>
    </row>
    <row r="12" spans="2:15" s="1" customFormat="1" ht="12" customHeight="1">
      <c r="B12" s="2"/>
      <c r="C12" s="50" t="s">
        <v>2</v>
      </c>
      <c r="D12" s="51"/>
      <c r="E12" s="13">
        <v>45242</v>
      </c>
      <c r="F12" s="5">
        <v>13128</v>
      </c>
      <c r="G12" s="5">
        <v>11106</v>
      </c>
      <c r="H12" s="5">
        <v>14941</v>
      </c>
      <c r="I12" s="5">
        <v>6067</v>
      </c>
      <c r="J12" s="5">
        <v>21899</v>
      </c>
      <c r="K12" s="5">
        <v>23343</v>
      </c>
      <c r="L12" s="5">
        <v>15689</v>
      </c>
      <c r="M12" s="5">
        <v>3022</v>
      </c>
      <c r="N12" s="5">
        <v>89</v>
      </c>
      <c r="O12" s="13">
        <v>117583</v>
      </c>
    </row>
    <row r="13" spans="2:15" s="1" customFormat="1" ht="12" customHeight="1">
      <c r="B13" s="2"/>
      <c r="C13" s="50" t="s">
        <v>83</v>
      </c>
      <c r="D13" s="51"/>
      <c r="E13" s="13">
        <v>33313</v>
      </c>
      <c r="F13" s="5">
        <v>9165</v>
      </c>
      <c r="G13" s="5">
        <v>8582</v>
      </c>
      <c r="H13" s="5">
        <v>10968</v>
      </c>
      <c r="I13" s="5">
        <v>5698</v>
      </c>
      <c r="J13" s="5">
        <v>16271</v>
      </c>
      <c r="K13" s="5">
        <v>17042</v>
      </c>
      <c r="L13" s="5">
        <v>10157</v>
      </c>
      <c r="M13" s="5">
        <v>3684</v>
      </c>
      <c r="N13" s="5">
        <v>69</v>
      </c>
      <c r="O13" s="13">
        <v>86534</v>
      </c>
    </row>
    <row r="14" spans="2:15" s="1" customFormat="1" ht="12" customHeight="1">
      <c r="B14" s="11"/>
      <c r="C14" s="50" t="s">
        <v>3</v>
      </c>
      <c r="D14" s="51"/>
      <c r="E14" s="13">
        <v>14748</v>
      </c>
      <c r="F14" s="5">
        <v>4235</v>
      </c>
      <c r="G14" s="5">
        <v>3589</v>
      </c>
      <c r="H14" s="5">
        <v>4863</v>
      </c>
      <c r="I14" s="5">
        <v>2061</v>
      </c>
      <c r="J14" s="5">
        <v>7191</v>
      </c>
      <c r="K14" s="5">
        <v>7557</v>
      </c>
      <c r="L14" s="5">
        <v>3332</v>
      </c>
      <c r="M14" s="5">
        <v>1830</v>
      </c>
      <c r="N14" s="5">
        <v>50</v>
      </c>
      <c r="O14" s="13">
        <v>40719</v>
      </c>
    </row>
    <row r="15" spans="2:15" s="1" customFormat="1" ht="12" customHeight="1">
      <c r="B15" s="11"/>
      <c r="C15" s="50" t="s">
        <v>84</v>
      </c>
      <c r="D15" s="51"/>
      <c r="E15" s="13">
        <v>28783</v>
      </c>
      <c r="F15" s="5">
        <v>8342</v>
      </c>
      <c r="G15" s="5">
        <v>7037</v>
      </c>
      <c r="H15" s="5">
        <v>9591</v>
      </c>
      <c r="I15" s="5">
        <v>3813</v>
      </c>
      <c r="J15" s="5">
        <v>14021</v>
      </c>
      <c r="K15" s="5">
        <v>14762</v>
      </c>
      <c r="L15" s="5">
        <v>9330</v>
      </c>
      <c r="M15" s="5">
        <v>2924</v>
      </c>
      <c r="N15" s="5">
        <v>42</v>
      </c>
      <c r="O15" s="13">
        <v>59561</v>
      </c>
    </row>
    <row r="16" spans="2:15" s="1" customFormat="1" ht="12" customHeight="1">
      <c r="B16" s="11"/>
      <c r="C16" s="50" t="s">
        <v>4</v>
      </c>
      <c r="D16" s="51"/>
      <c r="E16" s="13">
        <v>24223</v>
      </c>
      <c r="F16" s="5">
        <v>6784</v>
      </c>
      <c r="G16" s="5">
        <v>6335</v>
      </c>
      <c r="H16" s="5">
        <v>7783</v>
      </c>
      <c r="I16" s="5">
        <v>3321</v>
      </c>
      <c r="J16" s="5">
        <v>11871</v>
      </c>
      <c r="K16" s="5">
        <v>12352</v>
      </c>
      <c r="L16" s="5">
        <v>8180</v>
      </c>
      <c r="M16" s="5">
        <v>1883</v>
      </c>
      <c r="N16" s="5">
        <v>46</v>
      </c>
      <c r="O16" s="13">
        <v>95130</v>
      </c>
    </row>
    <row r="17" spans="2:15" s="1" customFormat="1" ht="12" customHeight="1">
      <c r="B17" s="11"/>
      <c r="C17" s="50" t="s">
        <v>5</v>
      </c>
      <c r="D17" s="51"/>
      <c r="E17" s="13">
        <v>17686</v>
      </c>
      <c r="F17" s="5">
        <v>5899</v>
      </c>
      <c r="G17" s="5">
        <v>3854</v>
      </c>
      <c r="H17" s="5">
        <v>5717</v>
      </c>
      <c r="I17" s="5">
        <v>2216</v>
      </c>
      <c r="J17" s="5">
        <v>8650</v>
      </c>
      <c r="K17" s="5">
        <v>9036</v>
      </c>
      <c r="L17" s="5">
        <v>6599</v>
      </c>
      <c r="M17" s="5">
        <v>1032</v>
      </c>
      <c r="N17" s="5">
        <v>23</v>
      </c>
      <c r="O17" s="13">
        <v>57256</v>
      </c>
    </row>
    <row r="18" spans="2:15" s="1" customFormat="1" ht="12" customHeight="1">
      <c r="B18" s="11"/>
      <c r="C18" s="50" t="s">
        <v>6</v>
      </c>
      <c r="D18" s="51"/>
      <c r="E18" s="13">
        <v>23057</v>
      </c>
      <c r="F18" s="5">
        <v>6974</v>
      </c>
      <c r="G18" s="5">
        <v>5332</v>
      </c>
      <c r="H18" s="5">
        <v>7605</v>
      </c>
      <c r="I18" s="5">
        <v>3146</v>
      </c>
      <c r="J18" s="5">
        <v>11350</v>
      </c>
      <c r="K18" s="5">
        <v>11707</v>
      </c>
      <c r="L18" s="5">
        <v>7597</v>
      </c>
      <c r="M18" s="5">
        <v>1763</v>
      </c>
      <c r="N18" s="5">
        <v>27</v>
      </c>
      <c r="O18" s="13">
        <v>65694</v>
      </c>
    </row>
    <row r="19" spans="2:15" s="9" customFormat="1" ht="12" customHeight="1">
      <c r="B19" s="11"/>
      <c r="C19" s="50" t="s">
        <v>7</v>
      </c>
      <c r="D19" s="51"/>
      <c r="E19" s="13">
        <v>11877</v>
      </c>
      <c r="F19" s="5">
        <v>3759</v>
      </c>
      <c r="G19" s="5">
        <v>2676</v>
      </c>
      <c r="H19" s="5">
        <v>3888</v>
      </c>
      <c r="I19" s="5">
        <v>1554</v>
      </c>
      <c r="J19" s="5">
        <v>5956</v>
      </c>
      <c r="K19" s="5">
        <v>5921</v>
      </c>
      <c r="L19" s="5">
        <v>3630</v>
      </c>
      <c r="M19" s="5">
        <v>981</v>
      </c>
      <c r="N19" s="5">
        <v>11</v>
      </c>
      <c r="O19" s="13">
        <v>24275</v>
      </c>
    </row>
    <row r="20" spans="2:15" s="1" customFormat="1" ht="12" customHeight="1">
      <c r="B20" s="11"/>
      <c r="C20" s="50" t="s">
        <v>8</v>
      </c>
      <c r="D20" s="51"/>
      <c r="E20" s="13">
        <v>23402</v>
      </c>
      <c r="F20" s="5">
        <v>7183</v>
      </c>
      <c r="G20" s="5">
        <v>5068</v>
      </c>
      <c r="H20" s="5">
        <v>7775</v>
      </c>
      <c r="I20" s="5">
        <v>3376</v>
      </c>
      <c r="J20" s="5">
        <v>11525</v>
      </c>
      <c r="K20" s="5">
        <v>11877</v>
      </c>
      <c r="L20" s="5">
        <v>8083</v>
      </c>
      <c r="M20" s="5">
        <v>2137</v>
      </c>
      <c r="N20" s="5">
        <v>43</v>
      </c>
      <c r="O20" s="13">
        <v>56275</v>
      </c>
    </row>
    <row r="21" spans="2:15" s="1" customFormat="1" ht="12" customHeight="1">
      <c r="B21" s="11"/>
      <c r="C21" s="50" t="s">
        <v>9</v>
      </c>
      <c r="D21" s="51"/>
      <c r="E21" s="13">
        <v>23225</v>
      </c>
      <c r="F21" s="5">
        <v>7396</v>
      </c>
      <c r="G21" s="5">
        <v>5046</v>
      </c>
      <c r="H21" s="5">
        <v>7458</v>
      </c>
      <c r="I21" s="5">
        <v>3325</v>
      </c>
      <c r="J21" s="5">
        <v>11220</v>
      </c>
      <c r="K21" s="5">
        <v>12005</v>
      </c>
      <c r="L21" s="5">
        <v>8105</v>
      </c>
      <c r="M21" s="5">
        <v>1457</v>
      </c>
      <c r="N21" s="5">
        <v>22</v>
      </c>
      <c r="O21" s="13">
        <v>30173</v>
      </c>
    </row>
    <row r="22" spans="2:15" s="1" customFormat="1" ht="12" customHeight="1">
      <c r="B22" s="11"/>
      <c r="C22" s="50" t="s">
        <v>10</v>
      </c>
      <c r="D22" s="51"/>
      <c r="E22" s="13">
        <v>24211</v>
      </c>
      <c r="F22" s="5">
        <v>7142</v>
      </c>
      <c r="G22" s="5">
        <v>5374</v>
      </c>
      <c r="H22" s="5">
        <v>8163</v>
      </c>
      <c r="I22" s="5">
        <v>3532</v>
      </c>
      <c r="J22" s="5">
        <v>11889</v>
      </c>
      <c r="K22" s="5">
        <v>12322</v>
      </c>
      <c r="L22" s="5">
        <v>8068</v>
      </c>
      <c r="M22" s="5">
        <v>2220</v>
      </c>
      <c r="N22" s="5">
        <v>41</v>
      </c>
      <c r="O22" s="13">
        <v>54975</v>
      </c>
    </row>
    <row r="23" spans="2:15" s="1" customFormat="1" ht="12" customHeight="1">
      <c r="B23" s="23"/>
      <c r="C23" s="48" t="s">
        <v>11</v>
      </c>
      <c r="D23" s="49"/>
      <c r="E23" s="15">
        <f>SUM(E24:E33)</f>
        <v>78305</v>
      </c>
      <c r="F23" s="15">
        <f aca="true" t="shared" si="0" ref="F23:O23">SUM(F24:F33)</f>
        <v>26162</v>
      </c>
      <c r="G23" s="15">
        <f t="shared" si="0"/>
        <v>16787</v>
      </c>
      <c r="H23" s="15">
        <f t="shared" si="0"/>
        <v>25455</v>
      </c>
      <c r="I23" s="15">
        <f t="shared" si="0"/>
        <v>9901</v>
      </c>
      <c r="J23" s="15">
        <f t="shared" si="0"/>
        <v>38417</v>
      </c>
      <c r="K23" s="15">
        <f t="shared" si="0"/>
        <v>39888</v>
      </c>
      <c r="L23" s="15">
        <f t="shared" si="0"/>
        <v>29871</v>
      </c>
      <c r="M23" s="15">
        <f t="shared" si="0"/>
        <v>5541</v>
      </c>
      <c r="N23" s="15">
        <f t="shared" si="0"/>
        <v>115</v>
      </c>
      <c r="O23" s="15">
        <f t="shared" si="0"/>
        <v>169903</v>
      </c>
    </row>
    <row r="24" spans="2:15" s="1" customFormat="1" ht="12" customHeight="1">
      <c r="B24" s="11"/>
      <c r="C24" s="30"/>
      <c r="D24" s="8" t="s">
        <v>85</v>
      </c>
      <c r="E24" s="13">
        <v>6716</v>
      </c>
      <c r="F24" s="5">
        <v>2287</v>
      </c>
      <c r="G24" s="5">
        <v>1409</v>
      </c>
      <c r="H24" s="5">
        <v>2187</v>
      </c>
      <c r="I24" s="5">
        <v>833</v>
      </c>
      <c r="J24" s="5">
        <v>3334</v>
      </c>
      <c r="K24" s="5">
        <v>3382</v>
      </c>
      <c r="L24" s="5">
        <v>2590</v>
      </c>
      <c r="M24" s="5">
        <v>359</v>
      </c>
      <c r="N24" s="5">
        <v>11</v>
      </c>
      <c r="O24" s="13">
        <v>9244</v>
      </c>
    </row>
    <row r="25" spans="2:15" s="1" customFormat="1" ht="12" customHeight="1">
      <c r="B25" s="11"/>
      <c r="C25" s="30"/>
      <c r="D25" s="8" t="s">
        <v>12</v>
      </c>
      <c r="E25" s="13">
        <v>11821</v>
      </c>
      <c r="F25" s="5">
        <v>4179</v>
      </c>
      <c r="G25" s="5">
        <v>2299</v>
      </c>
      <c r="H25" s="5">
        <v>3796</v>
      </c>
      <c r="I25" s="5">
        <v>1547</v>
      </c>
      <c r="J25" s="5">
        <v>5817</v>
      </c>
      <c r="K25" s="5">
        <v>6004</v>
      </c>
      <c r="L25" s="5">
        <v>4522</v>
      </c>
      <c r="M25" s="5">
        <v>1058</v>
      </c>
      <c r="N25" s="5">
        <v>14</v>
      </c>
      <c r="O25" s="13">
        <v>15463</v>
      </c>
    </row>
    <row r="26" spans="2:15" s="1" customFormat="1" ht="12" customHeight="1">
      <c r="B26" s="11"/>
      <c r="C26" s="30"/>
      <c r="D26" s="8" t="s">
        <v>13</v>
      </c>
      <c r="E26" s="13">
        <v>11039</v>
      </c>
      <c r="F26" s="5">
        <v>3582</v>
      </c>
      <c r="G26" s="5">
        <v>2480</v>
      </c>
      <c r="H26" s="5">
        <v>3595</v>
      </c>
      <c r="I26" s="5">
        <v>1382</v>
      </c>
      <c r="J26" s="5">
        <v>5349</v>
      </c>
      <c r="K26" s="5">
        <v>5690</v>
      </c>
      <c r="L26" s="5">
        <v>4603</v>
      </c>
      <c r="M26" s="5">
        <v>673</v>
      </c>
      <c r="N26" s="5">
        <v>12</v>
      </c>
      <c r="O26" s="13">
        <v>15736</v>
      </c>
    </row>
    <row r="27" spans="2:15" s="1" customFormat="1" ht="12" customHeight="1">
      <c r="B27" s="11"/>
      <c r="C27" s="30"/>
      <c r="D27" s="8" t="s">
        <v>69</v>
      </c>
      <c r="E27" s="13">
        <v>12742</v>
      </c>
      <c r="F27" s="5">
        <v>3873</v>
      </c>
      <c r="G27" s="5">
        <v>3044</v>
      </c>
      <c r="H27" s="5">
        <v>4162</v>
      </c>
      <c r="I27" s="5">
        <v>1663</v>
      </c>
      <c r="J27" s="5">
        <v>6233</v>
      </c>
      <c r="K27" s="5">
        <v>6509</v>
      </c>
      <c r="L27" s="5">
        <v>4837</v>
      </c>
      <c r="M27" s="5">
        <v>747</v>
      </c>
      <c r="N27" s="5">
        <v>14</v>
      </c>
      <c r="O27" s="13">
        <v>42756</v>
      </c>
    </row>
    <row r="28" spans="2:15" s="1" customFormat="1" ht="12" customHeight="1">
      <c r="B28" s="11"/>
      <c r="C28" s="30"/>
      <c r="D28" s="8" t="s">
        <v>14</v>
      </c>
      <c r="E28" s="13">
        <v>5933</v>
      </c>
      <c r="F28" s="5">
        <v>1955</v>
      </c>
      <c r="G28" s="5">
        <v>1333</v>
      </c>
      <c r="H28" s="5">
        <v>1992</v>
      </c>
      <c r="I28" s="5">
        <v>653</v>
      </c>
      <c r="J28" s="5">
        <v>2905</v>
      </c>
      <c r="K28" s="5">
        <v>3028</v>
      </c>
      <c r="L28" s="5">
        <v>2423</v>
      </c>
      <c r="M28" s="5">
        <v>363</v>
      </c>
      <c r="N28" s="5">
        <v>24</v>
      </c>
      <c r="O28" s="13">
        <v>19296</v>
      </c>
    </row>
    <row r="29" spans="2:15" s="9" customFormat="1" ht="12" customHeight="1">
      <c r="B29" s="11"/>
      <c r="C29" s="31"/>
      <c r="D29" s="3" t="s">
        <v>15</v>
      </c>
      <c r="E29" s="13">
        <v>7365</v>
      </c>
      <c r="F29" s="5">
        <v>2594</v>
      </c>
      <c r="G29" s="5">
        <v>1476</v>
      </c>
      <c r="H29" s="5">
        <v>2422</v>
      </c>
      <c r="I29" s="5">
        <v>873</v>
      </c>
      <c r="J29" s="5">
        <v>3617</v>
      </c>
      <c r="K29" s="5">
        <v>3748</v>
      </c>
      <c r="L29" s="5">
        <v>2847</v>
      </c>
      <c r="M29" s="5">
        <v>430</v>
      </c>
      <c r="N29" s="5">
        <v>8</v>
      </c>
      <c r="O29" s="13">
        <v>19209</v>
      </c>
    </row>
    <row r="30" spans="2:15" s="1" customFormat="1" ht="12" customHeight="1">
      <c r="B30" s="11"/>
      <c r="C30" s="31"/>
      <c r="D30" s="3" t="s">
        <v>16</v>
      </c>
      <c r="E30" s="13">
        <v>7481</v>
      </c>
      <c r="F30" s="5">
        <v>2373</v>
      </c>
      <c r="G30" s="5">
        <v>1758</v>
      </c>
      <c r="H30" s="5">
        <v>2419</v>
      </c>
      <c r="I30" s="5">
        <v>931</v>
      </c>
      <c r="J30" s="5">
        <v>3656</v>
      </c>
      <c r="K30" s="5">
        <v>3825</v>
      </c>
      <c r="L30" s="5">
        <v>2742</v>
      </c>
      <c r="M30" s="5">
        <v>632</v>
      </c>
      <c r="N30" s="5">
        <v>9</v>
      </c>
      <c r="O30" s="13">
        <v>15856</v>
      </c>
    </row>
    <row r="31" spans="2:15" s="1" customFormat="1" ht="12" customHeight="1">
      <c r="B31" s="11"/>
      <c r="C31" s="31"/>
      <c r="D31" s="3" t="s">
        <v>17</v>
      </c>
      <c r="E31" s="13">
        <v>7897</v>
      </c>
      <c r="F31" s="5">
        <v>2676</v>
      </c>
      <c r="G31" s="5">
        <v>1789</v>
      </c>
      <c r="H31" s="5">
        <v>2522</v>
      </c>
      <c r="I31" s="5">
        <v>910</v>
      </c>
      <c r="J31" s="5">
        <v>3892</v>
      </c>
      <c r="K31" s="5">
        <v>4005</v>
      </c>
      <c r="L31" s="5">
        <v>3285</v>
      </c>
      <c r="M31" s="5">
        <v>511</v>
      </c>
      <c r="N31" s="5">
        <v>7</v>
      </c>
      <c r="O31" s="13">
        <v>18912</v>
      </c>
    </row>
    <row r="32" spans="2:15" s="1" customFormat="1" ht="12" customHeight="1">
      <c r="B32" s="11"/>
      <c r="C32" s="31"/>
      <c r="D32" s="3" t="s">
        <v>18</v>
      </c>
      <c r="E32" s="13">
        <v>3573</v>
      </c>
      <c r="F32" s="5">
        <v>1265</v>
      </c>
      <c r="G32" s="5">
        <v>610</v>
      </c>
      <c r="H32" s="5">
        <v>1153</v>
      </c>
      <c r="I32" s="5">
        <v>545</v>
      </c>
      <c r="J32" s="5">
        <v>1761</v>
      </c>
      <c r="K32" s="5">
        <v>1812</v>
      </c>
      <c r="L32" s="5">
        <v>1097</v>
      </c>
      <c r="M32" s="5">
        <v>310</v>
      </c>
      <c r="N32" s="5">
        <v>8</v>
      </c>
      <c r="O32" s="13">
        <v>6241</v>
      </c>
    </row>
    <row r="33" spans="2:15" s="1" customFormat="1" ht="12" customHeight="1">
      <c r="B33" s="11"/>
      <c r="C33" s="31"/>
      <c r="D33" s="3" t="s">
        <v>19</v>
      </c>
      <c r="E33" s="13">
        <v>3738</v>
      </c>
      <c r="F33" s="18">
        <v>1378</v>
      </c>
      <c r="G33" s="5">
        <v>589</v>
      </c>
      <c r="H33" s="5">
        <v>1207</v>
      </c>
      <c r="I33" s="5">
        <v>564</v>
      </c>
      <c r="J33" s="5">
        <v>1853</v>
      </c>
      <c r="K33" s="5">
        <v>1885</v>
      </c>
      <c r="L33" s="5">
        <v>925</v>
      </c>
      <c r="M33" s="5">
        <v>458</v>
      </c>
      <c r="N33" s="5">
        <v>8</v>
      </c>
      <c r="O33" s="13">
        <v>7190</v>
      </c>
    </row>
    <row r="34" spans="2:15" s="9" customFormat="1" ht="12" customHeight="1">
      <c r="B34" s="11"/>
      <c r="C34" s="48" t="s">
        <v>86</v>
      </c>
      <c r="D34" s="49"/>
      <c r="E34" s="15">
        <f>SUM(I34+J34)</f>
        <v>30153</v>
      </c>
      <c r="F34" s="6">
        <f aca="true" t="shared" si="1" ref="F34:O34">SUM(F35:F40)</f>
        <v>14670</v>
      </c>
      <c r="G34" s="6">
        <f t="shared" si="1"/>
        <v>11041</v>
      </c>
      <c r="H34" s="6">
        <f t="shared" si="1"/>
        <v>16137</v>
      </c>
      <c r="I34" s="6">
        <f t="shared" si="1"/>
        <v>6438</v>
      </c>
      <c r="J34" s="6">
        <f t="shared" si="1"/>
        <v>23715</v>
      </c>
      <c r="K34" s="6">
        <f t="shared" si="1"/>
        <v>24571</v>
      </c>
      <c r="L34" s="6">
        <f t="shared" si="1"/>
        <v>16023</v>
      </c>
      <c r="M34" s="6">
        <f t="shared" si="1"/>
        <v>4312</v>
      </c>
      <c r="N34" s="6">
        <f t="shared" si="1"/>
        <v>92</v>
      </c>
      <c r="O34" s="6">
        <f t="shared" si="1"/>
        <v>141027</v>
      </c>
    </row>
    <row r="35" spans="2:15" s="1" customFormat="1" ht="12" customHeight="1">
      <c r="B35" s="11"/>
      <c r="C35" s="30"/>
      <c r="D35" s="3" t="s">
        <v>87</v>
      </c>
      <c r="E35" s="13">
        <v>1685</v>
      </c>
      <c r="F35" s="1">
        <v>461</v>
      </c>
      <c r="G35" s="5">
        <v>438</v>
      </c>
      <c r="H35" s="5">
        <v>562</v>
      </c>
      <c r="I35" s="5">
        <v>224</v>
      </c>
      <c r="J35" s="5">
        <v>840</v>
      </c>
      <c r="K35" s="5">
        <v>845</v>
      </c>
      <c r="L35" s="5">
        <v>468</v>
      </c>
      <c r="M35" s="5">
        <v>198</v>
      </c>
      <c r="N35" s="5">
        <v>3</v>
      </c>
      <c r="O35" s="13">
        <v>6269</v>
      </c>
    </row>
    <row r="36" spans="2:15" s="1" customFormat="1" ht="12" customHeight="1">
      <c r="B36" s="11"/>
      <c r="C36" s="30"/>
      <c r="D36" s="3" t="s">
        <v>88</v>
      </c>
      <c r="E36" s="13">
        <v>7214</v>
      </c>
      <c r="F36" s="1">
        <v>1999</v>
      </c>
      <c r="G36" s="5">
        <v>1893</v>
      </c>
      <c r="H36" s="5">
        <v>2333</v>
      </c>
      <c r="I36" s="5">
        <v>989</v>
      </c>
      <c r="J36" s="5">
        <v>3550</v>
      </c>
      <c r="K36" s="5">
        <v>3664</v>
      </c>
      <c r="L36" s="5">
        <v>2300</v>
      </c>
      <c r="M36" s="5">
        <v>723</v>
      </c>
      <c r="N36" s="5">
        <v>10</v>
      </c>
      <c r="O36" s="13">
        <v>24516</v>
      </c>
    </row>
    <row r="37" spans="2:15" s="1" customFormat="1" ht="12" customHeight="1">
      <c r="B37" s="11"/>
      <c r="C37" s="30"/>
      <c r="D37" s="3" t="s">
        <v>20</v>
      </c>
      <c r="E37" s="13">
        <v>14339</v>
      </c>
      <c r="F37" s="1">
        <v>4617</v>
      </c>
      <c r="G37" s="5">
        <v>3114</v>
      </c>
      <c r="H37" s="5">
        <v>4808</v>
      </c>
      <c r="I37" s="5">
        <v>1800</v>
      </c>
      <c r="J37" s="5">
        <v>6986</v>
      </c>
      <c r="K37" s="5">
        <v>7353</v>
      </c>
      <c r="L37" s="5">
        <v>5011</v>
      </c>
      <c r="M37" s="5">
        <v>1273</v>
      </c>
      <c r="N37" s="5">
        <v>29</v>
      </c>
      <c r="O37" s="13">
        <v>38891</v>
      </c>
    </row>
    <row r="38" spans="2:15" s="1" customFormat="1" ht="12" customHeight="1">
      <c r="B38" s="11"/>
      <c r="C38" s="30"/>
      <c r="D38" s="3" t="s">
        <v>21</v>
      </c>
      <c r="E38" s="13">
        <v>5950</v>
      </c>
      <c r="F38" s="5">
        <v>1964</v>
      </c>
      <c r="G38" s="5">
        <v>1058</v>
      </c>
      <c r="H38" s="5">
        <v>2062</v>
      </c>
      <c r="I38" s="5">
        <v>866</v>
      </c>
      <c r="J38" s="5">
        <v>2973</v>
      </c>
      <c r="K38" s="5">
        <v>2977</v>
      </c>
      <c r="L38" s="5">
        <v>1769</v>
      </c>
      <c r="M38" s="5">
        <v>715</v>
      </c>
      <c r="N38" s="5">
        <v>20</v>
      </c>
      <c r="O38" s="13">
        <v>15047</v>
      </c>
    </row>
    <row r="39" spans="2:15" s="1" customFormat="1" ht="12" customHeight="1">
      <c r="B39" s="11"/>
      <c r="C39" s="30"/>
      <c r="D39" s="3" t="s">
        <v>22</v>
      </c>
      <c r="E39" s="13">
        <v>8774</v>
      </c>
      <c r="F39" s="5">
        <v>2681</v>
      </c>
      <c r="G39" s="5">
        <v>2024</v>
      </c>
      <c r="H39" s="5">
        <v>2941</v>
      </c>
      <c r="I39" s="5">
        <v>1128</v>
      </c>
      <c r="J39" s="5">
        <v>4345</v>
      </c>
      <c r="K39" s="5">
        <v>4429</v>
      </c>
      <c r="L39" s="5">
        <v>2968</v>
      </c>
      <c r="M39" s="5">
        <v>683</v>
      </c>
      <c r="N39" s="5">
        <v>8</v>
      </c>
      <c r="O39" s="13">
        <v>17417</v>
      </c>
    </row>
    <row r="40" spans="2:15" s="9" customFormat="1" ht="12" customHeight="1">
      <c r="B40" s="11"/>
      <c r="C40" s="30"/>
      <c r="D40" s="3" t="s">
        <v>23</v>
      </c>
      <c r="E40" s="13">
        <v>10324</v>
      </c>
      <c r="F40" s="5">
        <v>2948</v>
      </c>
      <c r="G40" s="5">
        <v>2514</v>
      </c>
      <c r="H40" s="5">
        <v>3431</v>
      </c>
      <c r="I40" s="5">
        <v>1431</v>
      </c>
      <c r="J40" s="5">
        <v>5021</v>
      </c>
      <c r="K40" s="5">
        <v>5303</v>
      </c>
      <c r="L40" s="5">
        <v>3507</v>
      </c>
      <c r="M40" s="5">
        <v>720</v>
      </c>
      <c r="N40" s="5">
        <v>22</v>
      </c>
      <c r="O40" s="13">
        <v>38887</v>
      </c>
    </row>
    <row r="41" spans="2:15" s="1" customFormat="1" ht="12" customHeight="1">
      <c r="B41" s="23"/>
      <c r="C41" s="48" t="s">
        <v>89</v>
      </c>
      <c r="D41" s="49"/>
      <c r="E41" s="15">
        <f>J41+K41</f>
        <v>24854</v>
      </c>
      <c r="F41" s="6">
        <f aca="true" t="shared" si="2" ref="F41:O41">SUM(F42:F46)</f>
        <v>8148</v>
      </c>
      <c r="G41" s="6">
        <f t="shared" si="2"/>
        <v>5251</v>
      </c>
      <c r="H41" s="6">
        <f t="shared" si="2"/>
        <v>8222</v>
      </c>
      <c r="I41" s="6">
        <f t="shared" si="2"/>
        <v>3233</v>
      </c>
      <c r="J41" s="6">
        <f t="shared" si="2"/>
        <v>12267</v>
      </c>
      <c r="K41" s="6">
        <f t="shared" si="2"/>
        <v>12587</v>
      </c>
      <c r="L41" s="6">
        <f t="shared" si="2"/>
        <v>8423</v>
      </c>
      <c r="M41" s="6">
        <f t="shared" si="2"/>
        <v>2099</v>
      </c>
      <c r="N41" s="6">
        <f t="shared" si="2"/>
        <v>25</v>
      </c>
      <c r="O41" s="6">
        <f t="shared" si="2"/>
        <v>48348</v>
      </c>
    </row>
    <row r="42" spans="2:15" s="1" customFormat="1" ht="12" customHeight="1">
      <c r="B42" s="11"/>
      <c r="C42" s="30"/>
      <c r="D42" s="3" t="s">
        <v>24</v>
      </c>
      <c r="E42" s="13">
        <f>J42+K42</f>
        <v>8208</v>
      </c>
      <c r="F42" s="5">
        <v>2762</v>
      </c>
      <c r="G42" s="5">
        <v>1817</v>
      </c>
      <c r="H42" s="5">
        <v>2568</v>
      </c>
      <c r="I42" s="5">
        <v>1061</v>
      </c>
      <c r="J42" s="5">
        <v>4037</v>
      </c>
      <c r="K42" s="5">
        <v>4171</v>
      </c>
      <c r="L42" s="5">
        <v>2867</v>
      </c>
      <c r="M42" s="5">
        <v>524</v>
      </c>
      <c r="N42" s="5">
        <v>14</v>
      </c>
      <c r="O42" s="13">
        <v>15380</v>
      </c>
    </row>
    <row r="43" spans="2:15" s="1" customFormat="1" ht="12" customHeight="1">
      <c r="B43" s="11"/>
      <c r="C43" s="30"/>
      <c r="D43" s="3" t="s">
        <v>25</v>
      </c>
      <c r="E43" s="13">
        <f aca="true" t="shared" si="3" ref="E43:E53">J43+K43</f>
        <v>2440</v>
      </c>
      <c r="F43" s="5">
        <v>851</v>
      </c>
      <c r="G43" s="5">
        <v>435</v>
      </c>
      <c r="H43" s="5">
        <v>803</v>
      </c>
      <c r="I43" s="5">
        <v>351</v>
      </c>
      <c r="J43" s="5">
        <v>1196</v>
      </c>
      <c r="K43" s="5">
        <v>1244</v>
      </c>
      <c r="L43" s="5">
        <v>883</v>
      </c>
      <c r="M43" s="5">
        <v>204</v>
      </c>
      <c r="N43" s="5">
        <v>2</v>
      </c>
      <c r="O43" s="13">
        <v>4637</v>
      </c>
    </row>
    <row r="44" spans="2:15" s="1" customFormat="1" ht="12" customHeight="1">
      <c r="B44" s="11"/>
      <c r="C44" s="30"/>
      <c r="D44" s="3" t="s">
        <v>26</v>
      </c>
      <c r="E44" s="13">
        <f t="shared" si="3"/>
        <v>877</v>
      </c>
      <c r="F44" s="5">
        <v>308</v>
      </c>
      <c r="G44" s="5">
        <v>133</v>
      </c>
      <c r="H44" s="5">
        <v>343</v>
      </c>
      <c r="I44" s="5">
        <v>93</v>
      </c>
      <c r="J44" s="5">
        <v>441</v>
      </c>
      <c r="K44" s="5">
        <v>436</v>
      </c>
      <c r="L44" s="5">
        <v>252</v>
      </c>
      <c r="M44" s="5">
        <v>83</v>
      </c>
      <c r="N44" s="5">
        <v>1</v>
      </c>
      <c r="O44" s="13">
        <v>1228</v>
      </c>
    </row>
    <row r="45" spans="2:15" s="1" customFormat="1" ht="12" customHeight="1">
      <c r="B45" s="11"/>
      <c r="C45" s="31"/>
      <c r="D45" s="3" t="s">
        <v>27</v>
      </c>
      <c r="E45" s="13">
        <f t="shared" si="3"/>
        <v>6195</v>
      </c>
      <c r="F45" s="5">
        <v>2040</v>
      </c>
      <c r="G45" s="5">
        <v>1263</v>
      </c>
      <c r="H45" s="5">
        <v>2100</v>
      </c>
      <c r="I45" s="5">
        <v>792</v>
      </c>
      <c r="J45" s="5">
        <v>3060</v>
      </c>
      <c r="K45" s="5">
        <v>3135</v>
      </c>
      <c r="L45" s="5">
        <v>1863</v>
      </c>
      <c r="M45" s="5">
        <v>566</v>
      </c>
      <c r="N45" s="5">
        <v>6</v>
      </c>
      <c r="O45" s="13">
        <v>13516</v>
      </c>
    </row>
    <row r="46" spans="2:15" s="1" customFormat="1" ht="12" customHeight="1">
      <c r="B46" s="11"/>
      <c r="C46" s="31"/>
      <c r="D46" s="3" t="s">
        <v>90</v>
      </c>
      <c r="E46" s="13">
        <f t="shared" si="3"/>
        <v>7134</v>
      </c>
      <c r="F46" s="5">
        <v>2187</v>
      </c>
      <c r="G46" s="5">
        <v>1603</v>
      </c>
      <c r="H46" s="5">
        <v>2408</v>
      </c>
      <c r="I46" s="5">
        <v>936</v>
      </c>
      <c r="J46" s="5">
        <v>3533</v>
      </c>
      <c r="K46" s="5">
        <v>3601</v>
      </c>
      <c r="L46" s="5">
        <v>2558</v>
      </c>
      <c r="M46" s="5">
        <v>722</v>
      </c>
      <c r="N46" s="5">
        <v>2</v>
      </c>
      <c r="O46" s="13">
        <v>13587</v>
      </c>
    </row>
    <row r="47" spans="2:15" s="1" customFormat="1" ht="12" customHeight="1">
      <c r="B47" s="23"/>
      <c r="C47" s="48" t="s">
        <v>91</v>
      </c>
      <c r="D47" s="49"/>
      <c r="E47" s="15">
        <f t="shared" si="3"/>
        <v>27994</v>
      </c>
      <c r="F47" s="20">
        <f>SUM(F48:F53)</f>
        <v>9414</v>
      </c>
      <c r="G47" s="20">
        <f aca="true" t="shared" si="4" ref="G47:O47">SUM(G48:G53)</f>
        <v>5276</v>
      </c>
      <c r="H47" s="20">
        <f t="shared" si="4"/>
        <v>9135</v>
      </c>
      <c r="I47" s="20">
        <f t="shared" si="4"/>
        <v>4169</v>
      </c>
      <c r="J47" s="20">
        <f t="shared" si="4"/>
        <v>13837</v>
      </c>
      <c r="K47" s="20">
        <f t="shared" si="4"/>
        <v>14157</v>
      </c>
      <c r="L47" s="20">
        <f t="shared" si="4"/>
        <v>7478</v>
      </c>
      <c r="M47" s="20">
        <f t="shared" si="4"/>
        <v>3088</v>
      </c>
      <c r="N47" s="20">
        <f t="shared" si="4"/>
        <v>35</v>
      </c>
      <c r="O47" s="45">
        <f t="shared" si="4"/>
        <v>34450</v>
      </c>
    </row>
    <row r="48" spans="2:15" s="1" customFormat="1" ht="12" customHeight="1">
      <c r="B48" s="11"/>
      <c r="C48" s="31"/>
      <c r="D48" s="3" t="s">
        <v>28</v>
      </c>
      <c r="E48" s="13">
        <f t="shared" si="3"/>
        <v>1284</v>
      </c>
      <c r="F48" s="5">
        <v>368</v>
      </c>
      <c r="G48" s="5">
        <v>293</v>
      </c>
      <c r="H48" s="5">
        <v>414</v>
      </c>
      <c r="I48" s="5">
        <v>209</v>
      </c>
      <c r="J48" s="5">
        <v>629</v>
      </c>
      <c r="K48" s="5">
        <v>655</v>
      </c>
      <c r="L48" s="5">
        <v>318</v>
      </c>
      <c r="M48" s="5">
        <v>113</v>
      </c>
      <c r="N48" s="5">
        <v>2</v>
      </c>
      <c r="O48" s="13">
        <v>3507</v>
      </c>
    </row>
    <row r="49" spans="2:15" s="1" customFormat="1" ht="12" customHeight="1">
      <c r="B49" s="11"/>
      <c r="C49" s="31"/>
      <c r="D49" s="3" t="s">
        <v>29</v>
      </c>
      <c r="E49" s="13">
        <f t="shared" si="3"/>
        <v>5769</v>
      </c>
      <c r="F49" s="5">
        <v>1980</v>
      </c>
      <c r="G49" s="5">
        <v>1017</v>
      </c>
      <c r="H49" s="5">
        <v>1904</v>
      </c>
      <c r="I49" s="5">
        <v>868</v>
      </c>
      <c r="J49" s="5">
        <v>2892</v>
      </c>
      <c r="K49" s="5">
        <v>2877</v>
      </c>
      <c r="L49" s="5">
        <v>1594</v>
      </c>
      <c r="M49" s="5">
        <v>721</v>
      </c>
      <c r="N49" s="5">
        <v>9</v>
      </c>
      <c r="O49" s="13">
        <v>7661</v>
      </c>
    </row>
    <row r="50" spans="2:15" s="1" customFormat="1" ht="12" customHeight="1">
      <c r="B50" s="11"/>
      <c r="C50" s="31"/>
      <c r="D50" s="3" t="s">
        <v>30</v>
      </c>
      <c r="E50" s="13">
        <f t="shared" si="3"/>
        <v>12377</v>
      </c>
      <c r="F50" s="5">
        <v>3900</v>
      </c>
      <c r="G50" s="5">
        <v>2649</v>
      </c>
      <c r="H50" s="5">
        <v>4066</v>
      </c>
      <c r="I50" s="5">
        <v>1762</v>
      </c>
      <c r="J50" s="5">
        <v>6062</v>
      </c>
      <c r="K50" s="5">
        <v>6315</v>
      </c>
      <c r="L50" s="5">
        <v>2993</v>
      </c>
      <c r="M50" s="5">
        <v>1075</v>
      </c>
      <c r="N50" s="5">
        <v>16</v>
      </c>
      <c r="O50" s="13">
        <v>15941</v>
      </c>
    </row>
    <row r="51" spans="2:45" ht="12" customHeight="1">
      <c r="B51" s="11"/>
      <c r="C51" s="31"/>
      <c r="D51" s="3" t="s">
        <v>31</v>
      </c>
      <c r="E51" s="13">
        <f t="shared" si="3"/>
        <v>3884</v>
      </c>
      <c r="F51" s="5">
        <v>1408</v>
      </c>
      <c r="G51" s="5">
        <v>643</v>
      </c>
      <c r="H51" s="5">
        <v>1227</v>
      </c>
      <c r="I51" s="5">
        <v>606</v>
      </c>
      <c r="J51" s="5">
        <v>1919</v>
      </c>
      <c r="K51" s="5">
        <v>1965</v>
      </c>
      <c r="L51" s="5">
        <v>1124</v>
      </c>
      <c r="M51" s="5">
        <v>656</v>
      </c>
      <c r="N51" s="5">
        <v>3</v>
      </c>
      <c r="O51" s="13">
        <v>3090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15" ht="12" customHeight="1">
      <c r="B52" s="11"/>
      <c r="C52" s="31"/>
      <c r="D52" s="3" t="s">
        <v>32</v>
      </c>
      <c r="E52" s="13">
        <f t="shared" si="3"/>
        <v>1931</v>
      </c>
      <c r="F52" s="5">
        <v>736</v>
      </c>
      <c r="G52" s="5">
        <v>264</v>
      </c>
      <c r="H52" s="5">
        <v>624</v>
      </c>
      <c r="I52" s="5">
        <v>307</v>
      </c>
      <c r="J52" s="5">
        <v>965</v>
      </c>
      <c r="K52" s="5">
        <v>966</v>
      </c>
      <c r="L52" s="5">
        <v>545</v>
      </c>
      <c r="M52" s="5">
        <v>255</v>
      </c>
      <c r="N52" s="5">
        <v>1</v>
      </c>
      <c r="O52" s="13">
        <v>2002</v>
      </c>
    </row>
    <row r="53" spans="2:15" ht="12" customHeight="1">
      <c r="B53" s="11"/>
      <c r="C53" s="31"/>
      <c r="D53" s="3" t="s">
        <v>33</v>
      </c>
      <c r="E53" s="13">
        <f t="shared" si="3"/>
        <v>2749</v>
      </c>
      <c r="F53" s="5">
        <v>1022</v>
      </c>
      <c r="G53" s="5">
        <v>410</v>
      </c>
      <c r="H53" s="5">
        <v>900</v>
      </c>
      <c r="I53" s="5">
        <v>417</v>
      </c>
      <c r="J53" s="5">
        <v>1370</v>
      </c>
      <c r="K53" s="5">
        <v>1379</v>
      </c>
      <c r="L53" s="5">
        <v>904</v>
      </c>
      <c r="M53" s="5">
        <v>268</v>
      </c>
      <c r="N53" s="5">
        <v>4</v>
      </c>
      <c r="O53" s="13">
        <v>2249</v>
      </c>
    </row>
    <row r="54" spans="5:15" ht="12" customHeight="1">
      <c r="E54" s="1"/>
      <c r="F54" s="1"/>
      <c r="H54" s="19"/>
      <c r="I54" s="1"/>
      <c r="J54" s="1"/>
      <c r="K54" s="1"/>
      <c r="L54" s="1"/>
      <c r="M54" s="1"/>
      <c r="N54" s="1"/>
      <c r="O54" s="1"/>
    </row>
    <row r="55" ht="13.5">
      <c r="B55" s="32" t="s">
        <v>105</v>
      </c>
    </row>
    <row r="59" ht="13.5" customHeight="1"/>
    <row r="61" ht="13.5" customHeight="1"/>
    <row r="70" ht="13.5" customHeight="1"/>
    <row r="79" ht="13.5" customHeight="1"/>
    <row r="84" ht="13.5" customHeight="1"/>
    <row r="90" ht="13.5" customHeight="1"/>
    <row r="93" ht="13.5" customHeight="1"/>
  </sheetData>
  <mergeCells count="33">
    <mergeCell ref="C41:D41"/>
    <mergeCell ref="C47:D47"/>
    <mergeCell ref="C12:D12"/>
    <mergeCell ref="C13:D13"/>
    <mergeCell ref="C14:D14"/>
    <mergeCell ref="C15:D15"/>
    <mergeCell ref="C16:D16"/>
    <mergeCell ref="C17:D17"/>
    <mergeCell ref="C18:D18"/>
    <mergeCell ref="C19:D19"/>
    <mergeCell ref="L3:M3"/>
    <mergeCell ref="N3:O3"/>
    <mergeCell ref="F4:I4"/>
    <mergeCell ref="J4:K4"/>
    <mergeCell ref="L4:L6"/>
    <mergeCell ref="M4:M6"/>
    <mergeCell ref="O4:O6"/>
    <mergeCell ref="K5:K6"/>
    <mergeCell ref="N4:N6"/>
    <mergeCell ref="F5:F6"/>
    <mergeCell ref="B3:D6"/>
    <mergeCell ref="E3:K3"/>
    <mergeCell ref="J5:J6"/>
    <mergeCell ref="E4:E6"/>
    <mergeCell ref="I5:I6"/>
    <mergeCell ref="G5:G6"/>
    <mergeCell ref="H5:H6"/>
    <mergeCell ref="B8:C8"/>
    <mergeCell ref="C23:D23"/>
    <mergeCell ref="C34:D34"/>
    <mergeCell ref="C20:D20"/>
    <mergeCell ref="C21:D21"/>
    <mergeCell ref="C22:D2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6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4921875" style="0" customWidth="1"/>
    <col min="3" max="3" width="1.12109375" style="0" customWidth="1"/>
    <col min="4" max="4" width="10.625" style="0" customWidth="1"/>
    <col min="5" max="5" width="11.375" style="0" customWidth="1"/>
    <col min="6" max="6" width="8.50390625" style="0" bestFit="1" customWidth="1"/>
    <col min="7" max="7" width="10.25390625" style="0" bestFit="1" customWidth="1"/>
    <col min="8" max="8" width="9.875" style="0" bestFit="1" customWidth="1"/>
    <col min="9" max="9" width="8.125" style="0" bestFit="1" customWidth="1"/>
    <col min="10" max="10" width="10.25390625" style="0" customWidth="1"/>
    <col min="11" max="11" width="8.75390625" style="0" customWidth="1"/>
    <col min="12" max="12" width="8.00390625" style="0" bestFit="1" customWidth="1"/>
    <col min="13" max="13" width="9.75390625" style="0" customWidth="1"/>
    <col min="14" max="14" width="9.875" style="0" customWidth="1"/>
  </cols>
  <sheetData>
    <row r="1" spans="1:2" ht="14.25">
      <c r="A1" t="s">
        <v>66</v>
      </c>
      <c r="B1" s="10" t="s">
        <v>74</v>
      </c>
    </row>
    <row r="2" spans="2:4" ht="12" customHeight="1">
      <c r="B2" s="10"/>
      <c r="C2" s="14"/>
      <c r="D2" s="14"/>
    </row>
    <row r="3" spans="2:15" s="1" customFormat="1" ht="12" customHeight="1">
      <c r="B3" s="82" t="s">
        <v>67</v>
      </c>
      <c r="C3" s="83"/>
      <c r="D3" s="84"/>
      <c r="E3" s="61" t="s">
        <v>34</v>
      </c>
      <c r="F3" s="62"/>
      <c r="G3" s="62"/>
      <c r="H3" s="62"/>
      <c r="I3" s="62"/>
      <c r="J3" s="62"/>
      <c r="K3" s="63"/>
      <c r="L3" s="61" t="s">
        <v>76</v>
      </c>
      <c r="M3" s="62"/>
      <c r="N3" s="69" t="s">
        <v>79</v>
      </c>
      <c r="O3" s="70"/>
    </row>
    <row r="4" spans="2:15" s="1" customFormat="1" ht="12" customHeight="1">
      <c r="B4" s="85"/>
      <c r="C4" s="86"/>
      <c r="D4" s="87"/>
      <c r="E4" s="66" t="s">
        <v>35</v>
      </c>
      <c r="F4" s="71" t="s">
        <v>75</v>
      </c>
      <c r="G4" s="72"/>
      <c r="H4" s="72"/>
      <c r="I4" s="73"/>
      <c r="J4" s="71" t="s">
        <v>68</v>
      </c>
      <c r="K4" s="73"/>
      <c r="L4" s="71" t="s">
        <v>77</v>
      </c>
      <c r="M4" s="76" t="s">
        <v>78</v>
      </c>
      <c r="N4" s="76" t="s">
        <v>80</v>
      </c>
      <c r="O4" s="79" t="s">
        <v>81</v>
      </c>
    </row>
    <row r="5" spans="2:15" s="1" customFormat="1" ht="12" customHeight="1">
      <c r="B5" s="85"/>
      <c r="C5" s="86"/>
      <c r="D5" s="87"/>
      <c r="E5" s="67"/>
      <c r="F5" s="64" t="s">
        <v>106</v>
      </c>
      <c r="G5" s="64" t="s">
        <v>107</v>
      </c>
      <c r="H5" s="64" t="s">
        <v>108</v>
      </c>
      <c r="I5" s="64" t="s">
        <v>109</v>
      </c>
      <c r="J5" s="64" t="s">
        <v>36</v>
      </c>
      <c r="K5" s="64" t="s">
        <v>37</v>
      </c>
      <c r="L5" s="74"/>
      <c r="M5" s="77"/>
      <c r="N5" s="77"/>
      <c r="O5" s="80"/>
    </row>
    <row r="6" spans="2:15" s="1" customFormat="1" ht="24" customHeight="1">
      <c r="B6" s="85"/>
      <c r="C6" s="86"/>
      <c r="D6" s="87"/>
      <c r="E6" s="68"/>
      <c r="F6" s="65"/>
      <c r="G6" s="65"/>
      <c r="H6" s="65"/>
      <c r="I6" s="65"/>
      <c r="J6" s="65"/>
      <c r="K6" s="65"/>
      <c r="L6" s="75"/>
      <c r="M6" s="78"/>
      <c r="N6" s="78"/>
      <c r="O6" s="81"/>
    </row>
    <row r="7" spans="2:15" s="1" customFormat="1" ht="12" customHeight="1">
      <c r="B7" s="2"/>
      <c r="C7" s="36"/>
      <c r="D7" s="12"/>
      <c r="E7" s="34" t="s">
        <v>0</v>
      </c>
      <c r="F7" s="4"/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</row>
    <row r="8" spans="2:15" s="1" customFormat="1" ht="12" customHeight="1">
      <c r="B8" s="35"/>
      <c r="C8" s="88" t="s">
        <v>92</v>
      </c>
      <c r="D8" s="89"/>
      <c r="E8" s="6">
        <f>SUM(J8+K8)</f>
        <v>34395</v>
      </c>
      <c r="F8" s="6">
        <f>SUM(F9:F12)</f>
        <v>11596</v>
      </c>
      <c r="G8" s="6">
        <f>SUM(G9:G12)</f>
        <v>6478</v>
      </c>
      <c r="H8" s="6">
        <f aca="true" t="shared" si="0" ref="H8:O8">SUM(H9:H12)</f>
        <v>11357</v>
      </c>
      <c r="I8" s="6">
        <f t="shared" si="0"/>
        <v>4964</v>
      </c>
      <c r="J8" s="6">
        <f t="shared" si="0"/>
        <v>16885</v>
      </c>
      <c r="K8" s="6">
        <f t="shared" si="0"/>
        <v>17510</v>
      </c>
      <c r="L8" s="6">
        <f t="shared" si="0"/>
        <v>10683</v>
      </c>
      <c r="M8" s="6">
        <f t="shared" si="0"/>
        <v>3407</v>
      </c>
      <c r="N8" s="6">
        <f t="shared" si="0"/>
        <v>62</v>
      </c>
      <c r="O8" s="6">
        <f t="shared" si="0"/>
        <v>46910</v>
      </c>
    </row>
    <row r="9" spans="2:15" s="1" customFormat="1" ht="12" customHeight="1">
      <c r="B9" s="11"/>
      <c r="C9" s="31"/>
      <c r="D9" s="3" t="s">
        <v>38</v>
      </c>
      <c r="E9" s="5">
        <f>J9+K9</f>
        <v>5170</v>
      </c>
      <c r="F9" s="5">
        <v>1679</v>
      </c>
      <c r="G9" s="5">
        <v>962</v>
      </c>
      <c r="H9" s="5">
        <v>1773</v>
      </c>
      <c r="I9" s="5">
        <v>756</v>
      </c>
      <c r="J9" s="5">
        <v>2552</v>
      </c>
      <c r="K9" s="5">
        <v>2618</v>
      </c>
      <c r="L9" s="5">
        <v>1903</v>
      </c>
      <c r="M9" s="5">
        <v>457</v>
      </c>
      <c r="N9" s="5">
        <v>3</v>
      </c>
      <c r="O9" s="21">
        <v>6071</v>
      </c>
    </row>
    <row r="10" spans="2:15" s="1" customFormat="1" ht="12" customHeight="1">
      <c r="B10" s="11"/>
      <c r="C10" s="31"/>
      <c r="D10" s="3" t="s">
        <v>39</v>
      </c>
      <c r="E10" s="5">
        <f aca="true" t="shared" si="1" ref="E10:E52">J10+K10</f>
        <v>11465</v>
      </c>
      <c r="F10" s="5">
        <v>3900</v>
      </c>
      <c r="G10" s="5">
        <v>2138</v>
      </c>
      <c r="H10" s="5">
        <v>3761</v>
      </c>
      <c r="I10" s="5">
        <v>1666</v>
      </c>
      <c r="J10" s="5">
        <v>5715</v>
      </c>
      <c r="K10" s="5">
        <v>5750</v>
      </c>
      <c r="L10" s="5">
        <v>3197</v>
      </c>
      <c r="M10" s="5">
        <v>1259</v>
      </c>
      <c r="N10" s="5">
        <v>25</v>
      </c>
      <c r="O10" s="21">
        <v>17167</v>
      </c>
    </row>
    <row r="11" spans="2:15" s="1" customFormat="1" ht="12" customHeight="1">
      <c r="B11" s="11"/>
      <c r="C11" s="31"/>
      <c r="D11" s="3" t="s">
        <v>40</v>
      </c>
      <c r="E11" s="5">
        <f t="shared" si="1"/>
        <v>6812</v>
      </c>
      <c r="F11" s="5">
        <v>2394</v>
      </c>
      <c r="G11" s="5">
        <v>1164</v>
      </c>
      <c r="H11" s="5">
        <v>2278</v>
      </c>
      <c r="I11" s="5">
        <v>976</v>
      </c>
      <c r="J11" s="5">
        <v>3338</v>
      </c>
      <c r="K11" s="5">
        <v>3474</v>
      </c>
      <c r="L11" s="5">
        <v>1964</v>
      </c>
      <c r="M11" s="5">
        <v>601</v>
      </c>
      <c r="N11" s="5">
        <v>21</v>
      </c>
      <c r="O11" s="21">
        <v>9256</v>
      </c>
    </row>
    <row r="12" spans="2:15" s="1" customFormat="1" ht="12" customHeight="1">
      <c r="B12" s="11"/>
      <c r="C12" s="31"/>
      <c r="D12" s="3" t="s">
        <v>41</v>
      </c>
      <c r="E12" s="5">
        <f t="shared" si="1"/>
        <v>10948</v>
      </c>
      <c r="F12" s="5">
        <v>3623</v>
      </c>
      <c r="G12" s="5">
        <v>2214</v>
      </c>
      <c r="H12" s="5">
        <v>3545</v>
      </c>
      <c r="I12" s="5">
        <v>1566</v>
      </c>
      <c r="J12" s="5">
        <v>5280</v>
      </c>
      <c r="K12" s="5">
        <v>5668</v>
      </c>
      <c r="L12" s="5">
        <v>3619</v>
      </c>
      <c r="M12" s="5">
        <v>1090</v>
      </c>
      <c r="N12" s="5">
        <v>13</v>
      </c>
      <c r="O12" s="21">
        <v>14416</v>
      </c>
    </row>
    <row r="13" spans="2:15" s="1" customFormat="1" ht="12" customHeight="1">
      <c r="B13" s="23"/>
      <c r="C13" s="48" t="s">
        <v>93</v>
      </c>
      <c r="D13" s="49"/>
      <c r="E13" s="6">
        <f>SUM(E14)</f>
        <v>0</v>
      </c>
      <c r="F13" s="6">
        <f>SUM(F14)</f>
        <v>0</v>
      </c>
      <c r="G13" s="6">
        <f>SUM(G14)</f>
        <v>0</v>
      </c>
      <c r="H13" s="6">
        <f aca="true" t="shared" si="2" ref="H13:O13">SUM(H14)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</row>
    <row r="14" spans="2:15" s="1" customFormat="1" ht="12" customHeight="1">
      <c r="B14" s="11"/>
      <c r="C14" s="31"/>
      <c r="D14" s="3" t="s">
        <v>42</v>
      </c>
      <c r="E14" s="5">
        <f t="shared" si="1"/>
        <v>0</v>
      </c>
      <c r="F14" s="5"/>
      <c r="G14" s="5"/>
      <c r="H14" s="5"/>
      <c r="I14" s="5"/>
      <c r="J14" s="5"/>
      <c r="K14" s="5"/>
      <c r="L14" s="5"/>
      <c r="M14" s="5"/>
      <c r="N14" s="6"/>
      <c r="O14" s="21"/>
    </row>
    <row r="15" spans="2:15" s="9" customFormat="1" ht="12" customHeight="1">
      <c r="B15" s="23"/>
      <c r="C15" s="48" t="s">
        <v>94</v>
      </c>
      <c r="D15" s="49"/>
      <c r="E15" s="6">
        <f aca="true" t="shared" si="3" ref="E15:O15">SUM(E16:E23)</f>
        <v>51137</v>
      </c>
      <c r="F15" s="6">
        <f t="shared" si="3"/>
        <v>17525</v>
      </c>
      <c r="G15" s="6">
        <f t="shared" si="3"/>
        <v>9753</v>
      </c>
      <c r="H15" s="6">
        <f>SUM(H16:H23)</f>
        <v>16992</v>
      </c>
      <c r="I15" s="6">
        <f t="shared" si="3"/>
        <v>6867</v>
      </c>
      <c r="J15" s="6">
        <f t="shared" si="3"/>
        <v>25100</v>
      </c>
      <c r="K15" s="6">
        <f t="shared" si="3"/>
        <v>26037</v>
      </c>
      <c r="L15" s="6">
        <f t="shared" si="3"/>
        <v>18868</v>
      </c>
      <c r="M15" s="6">
        <f t="shared" si="3"/>
        <v>4183</v>
      </c>
      <c r="N15" s="6">
        <f t="shared" si="3"/>
        <v>95</v>
      </c>
      <c r="O15" s="6">
        <f t="shared" si="3"/>
        <v>105866</v>
      </c>
    </row>
    <row r="16" spans="2:15" s="1" customFormat="1" ht="12" customHeight="1">
      <c r="B16" s="11"/>
      <c r="C16" s="31"/>
      <c r="D16" s="3" t="s">
        <v>43</v>
      </c>
      <c r="E16" s="5">
        <f t="shared" si="1"/>
        <v>12859</v>
      </c>
      <c r="F16" s="5">
        <v>4200</v>
      </c>
      <c r="G16" s="5">
        <v>2548</v>
      </c>
      <c r="H16" s="5">
        <v>4276</v>
      </c>
      <c r="I16" s="5">
        <v>1835</v>
      </c>
      <c r="J16" s="5">
        <v>6297</v>
      </c>
      <c r="K16" s="5">
        <v>6562</v>
      </c>
      <c r="L16" s="5">
        <v>4689</v>
      </c>
      <c r="M16" s="5">
        <v>1344</v>
      </c>
      <c r="N16" s="5">
        <v>13</v>
      </c>
      <c r="O16" s="21">
        <v>30431</v>
      </c>
    </row>
    <row r="17" spans="2:15" s="1" customFormat="1" ht="12" customHeight="1">
      <c r="B17" s="11"/>
      <c r="C17" s="31"/>
      <c r="D17" s="3" t="s">
        <v>19</v>
      </c>
      <c r="E17" s="5">
        <f t="shared" si="1"/>
        <v>2751</v>
      </c>
      <c r="F17" s="5">
        <v>934</v>
      </c>
      <c r="G17" s="5">
        <v>503</v>
      </c>
      <c r="H17" s="5">
        <v>902</v>
      </c>
      <c r="I17" s="5">
        <v>412</v>
      </c>
      <c r="J17" s="5">
        <v>1362</v>
      </c>
      <c r="K17" s="5">
        <v>1389</v>
      </c>
      <c r="L17" s="5">
        <v>699</v>
      </c>
      <c r="M17" s="5">
        <v>268</v>
      </c>
      <c r="N17" s="5">
        <v>1</v>
      </c>
      <c r="O17" s="21">
        <v>4402</v>
      </c>
    </row>
    <row r="18" spans="2:15" s="1" customFormat="1" ht="12" customHeight="1">
      <c r="B18" s="11"/>
      <c r="C18" s="31"/>
      <c r="D18" s="3" t="s">
        <v>44</v>
      </c>
      <c r="E18" s="5">
        <f t="shared" si="1"/>
        <v>14946</v>
      </c>
      <c r="F18" s="5">
        <v>5000</v>
      </c>
      <c r="G18" s="5">
        <v>2711</v>
      </c>
      <c r="H18" s="5">
        <v>5108</v>
      </c>
      <c r="I18" s="5">
        <v>2127</v>
      </c>
      <c r="J18" s="5">
        <v>7315</v>
      </c>
      <c r="K18" s="5">
        <v>7631</v>
      </c>
      <c r="L18" s="5">
        <v>5501</v>
      </c>
      <c r="M18" s="5">
        <v>1231</v>
      </c>
      <c r="N18" s="5">
        <v>17</v>
      </c>
      <c r="O18" s="21">
        <v>37226</v>
      </c>
    </row>
    <row r="19" spans="2:15" s="1" customFormat="1" ht="12" customHeight="1">
      <c r="B19" s="11"/>
      <c r="C19" s="31"/>
      <c r="D19" s="3" t="s">
        <v>45</v>
      </c>
      <c r="E19" s="5">
        <f t="shared" si="1"/>
        <v>5112</v>
      </c>
      <c r="F19" s="5">
        <v>1917</v>
      </c>
      <c r="G19" s="5">
        <v>881</v>
      </c>
      <c r="H19" s="5">
        <v>1688</v>
      </c>
      <c r="I19" s="5">
        <v>626</v>
      </c>
      <c r="J19" s="5">
        <v>2567</v>
      </c>
      <c r="K19" s="5">
        <v>2545</v>
      </c>
      <c r="L19" s="5">
        <v>1810</v>
      </c>
      <c r="M19" s="5">
        <v>342</v>
      </c>
      <c r="N19" s="5">
        <v>6</v>
      </c>
      <c r="O19" s="21">
        <v>8376</v>
      </c>
    </row>
    <row r="20" spans="2:15" s="1" customFormat="1" ht="12" customHeight="1">
      <c r="B20" s="11"/>
      <c r="C20" s="31"/>
      <c r="D20" s="3" t="s">
        <v>46</v>
      </c>
      <c r="E20" s="5">
        <f t="shared" si="1"/>
        <v>8085</v>
      </c>
      <c r="F20" s="5">
        <v>2834</v>
      </c>
      <c r="G20" s="5">
        <v>1699</v>
      </c>
      <c r="H20" s="5">
        <v>2596</v>
      </c>
      <c r="I20" s="5">
        <v>956</v>
      </c>
      <c r="J20" s="5">
        <v>3936</v>
      </c>
      <c r="K20" s="5">
        <v>4149</v>
      </c>
      <c r="L20" s="5">
        <v>3387</v>
      </c>
      <c r="M20" s="5">
        <v>424</v>
      </c>
      <c r="N20" s="5">
        <v>51</v>
      </c>
      <c r="O20" s="21">
        <v>15002</v>
      </c>
    </row>
    <row r="21" spans="2:15" s="1" customFormat="1" ht="12" customHeight="1">
      <c r="B21" s="11"/>
      <c r="C21" s="31"/>
      <c r="D21" s="3" t="s">
        <v>47</v>
      </c>
      <c r="E21" s="5">
        <f t="shared" si="1"/>
        <v>477</v>
      </c>
      <c r="F21" s="5">
        <v>178</v>
      </c>
      <c r="G21" s="5">
        <v>93</v>
      </c>
      <c r="H21" s="5">
        <v>149</v>
      </c>
      <c r="I21" s="5">
        <v>57</v>
      </c>
      <c r="J21" s="5">
        <v>240</v>
      </c>
      <c r="K21" s="5">
        <v>237</v>
      </c>
      <c r="L21" s="5">
        <v>171</v>
      </c>
      <c r="M21" s="5">
        <v>75</v>
      </c>
      <c r="N21" s="5">
        <v>3</v>
      </c>
      <c r="O21" s="21">
        <v>830</v>
      </c>
    </row>
    <row r="22" spans="2:15" s="1" customFormat="1" ht="12" customHeight="1">
      <c r="B22" s="11"/>
      <c r="C22" s="31"/>
      <c r="D22" s="3" t="s">
        <v>48</v>
      </c>
      <c r="E22" s="5">
        <f t="shared" si="1"/>
        <v>2632</v>
      </c>
      <c r="F22" s="5">
        <v>971</v>
      </c>
      <c r="G22" s="5">
        <v>498</v>
      </c>
      <c r="H22" s="5">
        <v>832</v>
      </c>
      <c r="I22" s="5">
        <v>331</v>
      </c>
      <c r="J22" s="5">
        <v>1276</v>
      </c>
      <c r="K22" s="5">
        <v>1356</v>
      </c>
      <c r="L22" s="5">
        <v>856</v>
      </c>
      <c r="M22" s="5">
        <v>325</v>
      </c>
      <c r="N22" s="5">
        <v>1</v>
      </c>
      <c r="O22" s="21">
        <v>1150</v>
      </c>
    </row>
    <row r="23" spans="2:15" s="1" customFormat="1" ht="12" customHeight="1">
      <c r="B23" s="11"/>
      <c r="C23" s="31"/>
      <c r="D23" s="3" t="s">
        <v>49</v>
      </c>
      <c r="E23" s="5">
        <f t="shared" si="1"/>
        <v>4275</v>
      </c>
      <c r="F23" s="5">
        <v>1491</v>
      </c>
      <c r="G23" s="5">
        <v>820</v>
      </c>
      <c r="H23" s="5">
        <v>1441</v>
      </c>
      <c r="I23" s="5">
        <v>523</v>
      </c>
      <c r="J23" s="5">
        <v>2107</v>
      </c>
      <c r="K23" s="5">
        <v>2168</v>
      </c>
      <c r="L23" s="5">
        <v>1755</v>
      </c>
      <c r="M23" s="5">
        <v>174</v>
      </c>
      <c r="N23" s="5">
        <v>3</v>
      </c>
      <c r="O23" s="21">
        <v>8449</v>
      </c>
    </row>
    <row r="24" spans="2:15" s="1" customFormat="1" ht="12" customHeight="1">
      <c r="B24" s="23"/>
      <c r="C24" s="48" t="s">
        <v>95</v>
      </c>
      <c r="D24" s="49"/>
      <c r="E24" s="6">
        <f>SUM(E25:E32)</f>
        <v>45482</v>
      </c>
      <c r="F24" s="6">
        <f>SUM(F25:F32)</f>
        <v>16499</v>
      </c>
      <c r="G24" s="6">
        <f>SUM(G25:G32)</f>
        <v>8714</v>
      </c>
      <c r="H24" s="6">
        <f aca="true" t="shared" si="4" ref="H24:O24">SUM(H25:H32)</f>
        <v>14879</v>
      </c>
      <c r="I24" s="6">
        <f t="shared" si="4"/>
        <v>5390</v>
      </c>
      <c r="J24" s="6">
        <f t="shared" si="4"/>
        <v>22474</v>
      </c>
      <c r="K24" s="6">
        <f t="shared" si="4"/>
        <v>23008</v>
      </c>
      <c r="L24" s="6">
        <f t="shared" si="4"/>
        <v>16937</v>
      </c>
      <c r="M24" s="6">
        <f t="shared" si="4"/>
        <v>3021</v>
      </c>
      <c r="N24" s="6">
        <f t="shared" si="4"/>
        <v>51</v>
      </c>
      <c r="O24" s="6">
        <f t="shared" si="4"/>
        <v>99549</v>
      </c>
    </row>
    <row r="25" spans="2:15" s="9" customFormat="1" ht="12" customHeight="1">
      <c r="B25" s="11"/>
      <c r="C25" s="31"/>
      <c r="D25" s="3" t="s">
        <v>50</v>
      </c>
      <c r="E25" s="5">
        <f t="shared" si="1"/>
        <v>3034</v>
      </c>
      <c r="F25" s="5">
        <v>1084</v>
      </c>
      <c r="G25" s="5">
        <v>585</v>
      </c>
      <c r="H25" s="5">
        <v>1024</v>
      </c>
      <c r="I25" s="5">
        <v>341</v>
      </c>
      <c r="J25" s="5">
        <v>1483</v>
      </c>
      <c r="K25" s="5">
        <v>1551</v>
      </c>
      <c r="L25" s="5">
        <v>1061</v>
      </c>
      <c r="M25" s="5">
        <v>90</v>
      </c>
      <c r="N25" s="5">
        <v>7</v>
      </c>
      <c r="O25" s="21">
        <v>8563</v>
      </c>
    </row>
    <row r="26" spans="2:15" s="1" customFormat="1" ht="12" customHeight="1">
      <c r="B26" s="11"/>
      <c r="C26" s="31"/>
      <c r="D26" s="3" t="s">
        <v>51</v>
      </c>
      <c r="E26" s="5">
        <f t="shared" si="1"/>
        <v>6265</v>
      </c>
      <c r="F26" s="5">
        <v>2385</v>
      </c>
      <c r="G26" s="5">
        <v>1120</v>
      </c>
      <c r="H26" s="5">
        <v>2010</v>
      </c>
      <c r="I26" s="5">
        <v>750</v>
      </c>
      <c r="J26" s="5">
        <v>3103</v>
      </c>
      <c r="K26" s="5">
        <v>3162</v>
      </c>
      <c r="L26" s="5">
        <v>2194</v>
      </c>
      <c r="M26" s="5">
        <v>458</v>
      </c>
      <c r="N26" s="5">
        <v>5</v>
      </c>
      <c r="O26" s="21">
        <v>12417</v>
      </c>
    </row>
    <row r="27" spans="2:15" s="1" customFormat="1" ht="12" customHeight="1">
      <c r="B27" s="11"/>
      <c r="C27" s="31"/>
      <c r="D27" s="3" t="s">
        <v>52</v>
      </c>
      <c r="E27" s="5">
        <f t="shared" si="1"/>
        <v>5533</v>
      </c>
      <c r="F27" s="5">
        <v>2072</v>
      </c>
      <c r="G27" s="5">
        <v>1115</v>
      </c>
      <c r="H27" s="5">
        <v>1729</v>
      </c>
      <c r="I27" s="5">
        <v>617</v>
      </c>
      <c r="J27" s="5">
        <v>2742</v>
      </c>
      <c r="K27" s="5">
        <v>2791</v>
      </c>
      <c r="L27" s="5">
        <v>1982</v>
      </c>
      <c r="M27" s="5">
        <v>426</v>
      </c>
      <c r="N27" s="5">
        <v>9</v>
      </c>
      <c r="O27" s="21">
        <v>10495</v>
      </c>
    </row>
    <row r="28" spans="2:15" s="1" customFormat="1" ht="12" customHeight="1">
      <c r="B28" s="11"/>
      <c r="C28" s="31"/>
      <c r="D28" s="3" t="s">
        <v>53</v>
      </c>
      <c r="E28" s="5">
        <f t="shared" si="1"/>
        <v>4390</v>
      </c>
      <c r="F28" s="5">
        <v>1525</v>
      </c>
      <c r="G28" s="5">
        <v>853</v>
      </c>
      <c r="H28" s="5">
        <v>1479</v>
      </c>
      <c r="I28" s="5">
        <v>533</v>
      </c>
      <c r="J28" s="5">
        <v>2173</v>
      </c>
      <c r="K28" s="5">
        <v>2217</v>
      </c>
      <c r="L28" s="5">
        <v>1753</v>
      </c>
      <c r="M28" s="5">
        <v>238</v>
      </c>
      <c r="N28" s="5">
        <v>5</v>
      </c>
      <c r="O28" s="21">
        <v>10768</v>
      </c>
    </row>
    <row r="29" spans="2:15" s="1" customFormat="1" ht="12" customHeight="1">
      <c r="B29" s="11"/>
      <c r="C29" s="31"/>
      <c r="D29" s="3" t="s">
        <v>54</v>
      </c>
      <c r="E29" s="5">
        <f t="shared" si="1"/>
        <v>7978</v>
      </c>
      <c r="F29" s="5">
        <v>2830</v>
      </c>
      <c r="G29" s="5">
        <v>1555</v>
      </c>
      <c r="H29" s="5">
        <v>2603</v>
      </c>
      <c r="I29" s="5">
        <v>990</v>
      </c>
      <c r="J29" s="5">
        <v>3915</v>
      </c>
      <c r="K29" s="5">
        <v>4063</v>
      </c>
      <c r="L29" s="5">
        <v>2979</v>
      </c>
      <c r="M29" s="5">
        <v>499</v>
      </c>
      <c r="N29" s="5">
        <v>4</v>
      </c>
      <c r="O29" s="21">
        <v>22594</v>
      </c>
    </row>
    <row r="30" spans="2:15" s="9" customFormat="1" ht="12" customHeight="1">
      <c r="B30" s="11"/>
      <c r="C30" s="31"/>
      <c r="D30" s="3" t="s">
        <v>55</v>
      </c>
      <c r="E30" s="5">
        <f t="shared" si="1"/>
        <v>2534</v>
      </c>
      <c r="F30" s="5">
        <v>893</v>
      </c>
      <c r="G30" s="5">
        <v>463</v>
      </c>
      <c r="H30" s="5">
        <v>848</v>
      </c>
      <c r="I30" s="5">
        <v>330</v>
      </c>
      <c r="J30" s="5">
        <v>1272</v>
      </c>
      <c r="K30" s="5">
        <v>1262</v>
      </c>
      <c r="L30" s="5">
        <v>742</v>
      </c>
      <c r="M30" s="5">
        <v>332</v>
      </c>
      <c r="N30" s="5">
        <v>5</v>
      </c>
      <c r="O30" s="21">
        <v>5433</v>
      </c>
    </row>
    <row r="31" spans="2:15" s="1" customFormat="1" ht="12" customHeight="1">
      <c r="B31" s="11"/>
      <c r="C31" s="31"/>
      <c r="D31" s="3" t="s">
        <v>56</v>
      </c>
      <c r="E31" s="5">
        <f t="shared" si="1"/>
        <v>7108</v>
      </c>
      <c r="F31" s="5">
        <v>2513</v>
      </c>
      <c r="G31" s="5">
        <v>1293</v>
      </c>
      <c r="H31" s="5">
        <v>2384</v>
      </c>
      <c r="I31" s="5">
        <v>918</v>
      </c>
      <c r="J31" s="5">
        <v>3527</v>
      </c>
      <c r="K31" s="5">
        <v>3581</v>
      </c>
      <c r="L31" s="5">
        <v>2699</v>
      </c>
      <c r="M31" s="5">
        <v>511</v>
      </c>
      <c r="N31" s="5">
        <v>6</v>
      </c>
      <c r="O31" s="21">
        <v>12824</v>
      </c>
    </row>
    <row r="32" spans="2:15" s="1" customFormat="1" ht="12" customHeight="1">
      <c r="B32" s="11"/>
      <c r="C32" s="31"/>
      <c r="D32" s="3" t="s">
        <v>57</v>
      </c>
      <c r="E32" s="5">
        <f t="shared" si="1"/>
        <v>8640</v>
      </c>
      <c r="F32" s="5">
        <v>3197</v>
      </c>
      <c r="G32" s="5">
        <v>1730</v>
      </c>
      <c r="H32" s="5">
        <v>2802</v>
      </c>
      <c r="I32" s="5">
        <v>911</v>
      </c>
      <c r="J32" s="5">
        <v>4259</v>
      </c>
      <c r="K32" s="5">
        <v>4381</v>
      </c>
      <c r="L32" s="5">
        <v>3527</v>
      </c>
      <c r="M32" s="5">
        <v>467</v>
      </c>
      <c r="N32" s="5">
        <v>10</v>
      </c>
      <c r="O32" s="21">
        <v>16455</v>
      </c>
    </row>
    <row r="33" spans="2:15" s="1" customFormat="1" ht="12" customHeight="1">
      <c r="B33" s="23"/>
      <c r="C33" s="48" t="s">
        <v>96</v>
      </c>
      <c r="D33" s="49"/>
      <c r="E33" s="6">
        <f>SUM(E34:E37)</f>
        <v>39499</v>
      </c>
      <c r="F33" s="6">
        <f>SUM(F34:F37)</f>
        <v>12140</v>
      </c>
      <c r="G33" s="6">
        <f>SUM(G34:G37)</f>
        <v>9250</v>
      </c>
      <c r="H33" s="6">
        <f aca="true" t="shared" si="5" ref="H33:O33">SUM(H34:H37)</f>
        <v>12995</v>
      </c>
      <c r="I33" s="6">
        <f t="shared" si="5"/>
        <v>5114</v>
      </c>
      <c r="J33" s="6">
        <f t="shared" si="5"/>
        <v>19092</v>
      </c>
      <c r="K33" s="6">
        <f t="shared" si="5"/>
        <v>20407</v>
      </c>
      <c r="L33" s="6">
        <f t="shared" si="5"/>
        <v>14142</v>
      </c>
      <c r="M33" s="6">
        <f t="shared" si="5"/>
        <v>3025</v>
      </c>
      <c r="N33" s="6">
        <f t="shared" si="5"/>
        <v>72</v>
      </c>
      <c r="O33" s="6">
        <f t="shared" si="5"/>
        <v>103622</v>
      </c>
    </row>
    <row r="34" spans="2:15" s="1" customFormat="1" ht="12" customHeight="1">
      <c r="B34" s="11"/>
      <c r="C34" s="31"/>
      <c r="D34" s="3" t="s">
        <v>70</v>
      </c>
      <c r="E34" s="5">
        <f t="shared" si="1"/>
        <v>7752</v>
      </c>
      <c r="F34" s="5">
        <v>2497</v>
      </c>
      <c r="G34" s="5">
        <v>1847</v>
      </c>
      <c r="H34" s="5">
        <v>2564</v>
      </c>
      <c r="I34" s="5">
        <v>844</v>
      </c>
      <c r="J34" s="5">
        <v>3766</v>
      </c>
      <c r="K34" s="5">
        <v>3986</v>
      </c>
      <c r="L34" s="5">
        <v>3205</v>
      </c>
      <c r="M34" s="5">
        <v>574</v>
      </c>
      <c r="N34" s="5">
        <v>22</v>
      </c>
      <c r="O34" s="21">
        <v>17944</v>
      </c>
    </row>
    <row r="35" spans="2:15" s="1" customFormat="1" ht="12" customHeight="1">
      <c r="B35" s="11"/>
      <c r="C35" s="31"/>
      <c r="D35" s="3" t="s">
        <v>19</v>
      </c>
      <c r="E35" s="5">
        <f t="shared" si="1"/>
        <v>7519</v>
      </c>
      <c r="F35" s="5">
        <v>2433</v>
      </c>
      <c r="G35" s="5">
        <v>1784</v>
      </c>
      <c r="H35" s="5">
        <v>2449</v>
      </c>
      <c r="I35" s="5">
        <v>853</v>
      </c>
      <c r="J35" s="5">
        <v>3692</v>
      </c>
      <c r="K35" s="5">
        <v>3827</v>
      </c>
      <c r="L35" s="5">
        <v>2817</v>
      </c>
      <c r="M35" s="5">
        <v>584</v>
      </c>
      <c r="N35" s="5">
        <v>4</v>
      </c>
      <c r="O35" s="21">
        <v>17291</v>
      </c>
    </row>
    <row r="36" spans="2:15" s="9" customFormat="1" ht="12" customHeight="1">
      <c r="B36" s="11"/>
      <c r="C36" s="31"/>
      <c r="D36" s="3" t="s">
        <v>58</v>
      </c>
      <c r="E36" s="5">
        <f t="shared" si="1"/>
        <v>14529</v>
      </c>
      <c r="F36" s="5">
        <v>4266</v>
      </c>
      <c r="G36" s="5">
        <v>3455</v>
      </c>
      <c r="H36" s="5">
        <v>4751</v>
      </c>
      <c r="I36" s="5">
        <v>2057</v>
      </c>
      <c r="J36" s="5">
        <v>7041</v>
      </c>
      <c r="K36" s="5">
        <v>7488</v>
      </c>
      <c r="L36" s="5">
        <v>4649</v>
      </c>
      <c r="M36" s="5">
        <v>1181</v>
      </c>
      <c r="N36" s="5">
        <v>38</v>
      </c>
      <c r="O36" s="21">
        <v>34628</v>
      </c>
    </row>
    <row r="37" spans="2:15" s="1" customFormat="1" ht="12" customHeight="1">
      <c r="B37" s="11"/>
      <c r="C37" s="31"/>
      <c r="D37" s="3" t="s">
        <v>59</v>
      </c>
      <c r="E37" s="5">
        <f t="shared" si="1"/>
        <v>9699</v>
      </c>
      <c r="F37" s="5">
        <v>2944</v>
      </c>
      <c r="G37" s="5">
        <v>2164</v>
      </c>
      <c r="H37" s="5">
        <v>3231</v>
      </c>
      <c r="I37" s="5">
        <v>1360</v>
      </c>
      <c r="J37" s="5">
        <v>4593</v>
      </c>
      <c r="K37" s="5">
        <v>5106</v>
      </c>
      <c r="L37" s="5">
        <v>3471</v>
      </c>
      <c r="M37" s="5">
        <v>686</v>
      </c>
      <c r="N37" s="5">
        <v>8</v>
      </c>
      <c r="O37" s="21">
        <v>33759</v>
      </c>
    </row>
    <row r="38" spans="2:15" s="1" customFormat="1" ht="12" customHeight="1">
      <c r="B38" s="23"/>
      <c r="C38" s="48" t="s">
        <v>97</v>
      </c>
      <c r="D38" s="49"/>
      <c r="E38" s="6">
        <f>SUM(E39:E43)</f>
        <v>41702</v>
      </c>
      <c r="F38" s="6">
        <f>SUM(F39:F43)</f>
        <v>12693</v>
      </c>
      <c r="G38" s="6">
        <f>SUM(G39:G43)</f>
        <v>10041</v>
      </c>
      <c r="H38" s="6">
        <f aca="true" t="shared" si="6" ref="H38:O38">SUM(H39:H43)</f>
        <v>13807</v>
      </c>
      <c r="I38" s="6">
        <f t="shared" si="6"/>
        <v>5161</v>
      </c>
      <c r="J38" s="6">
        <f t="shared" si="6"/>
        <v>20548</v>
      </c>
      <c r="K38" s="6">
        <f t="shared" si="6"/>
        <v>21154</v>
      </c>
      <c r="L38" s="6">
        <f t="shared" si="6"/>
        <v>15002</v>
      </c>
      <c r="M38" s="6">
        <f t="shared" si="6"/>
        <v>2831</v>
      </c>
      <c r="N38" s="6">
        <f t="shared" si="6"/>
        <v>103</v>
      </c>
      <c r="O38" s="6">
        <f t="shared" si="6"/>
        <v>156470</v>
      </c>
    </row>
    <row r="39" spans="2:15" s="1" customFormat="1" ht="12" customHeight="1">
      <c r="B39" s="11"/>
      <c r="C39" s="31"/>
      <c r="D39" s="3" t="s">
        <v>60</v>
      </c>
      <c r="E39" s="5">
        <f t="shared" si="1"/>
        <v>8680</v>
      </c>
      <c r="F39" s="5">
        <v>2525</v>
      </c>
      <c r="G39" s="5">
        <v>2091</v>
      </c>
      <c r="H39" s="5">
        <v>2802</v>
      </c>
      <c r="I39" s="5">
        <v>1262</v>
      </c>
      <c r="J39" s="5">
        <v>4254</v>
      </c>
      <c r="K39" s="5">
        <v>4426</v>
      </c>
      <c r="L39" s="5">
        <v>3015</v>
      </c>
      <c r="M39" s="5">
        <v>639</v>
      </c>
      <c r="N39" s="5">
        <v>14</v>
      </c>
      <c r="O39" s="21">
        <v>24673</v>
      </c>
    </row>
    <row r="40" spans="2:15" s="1" customFormat="1" ht="12" customHeight="1">
      <c r="B40" s="11"/>
      <c r="C40" s="31"/>
      <c r="D40" s="3" t="s">
        <v>61</v>
      </c>
      <c r="E40" s="5">
        <f t="shared" si="1"/>
        <v>15200</v>
      </c>
      <c r="F40" s="5">
        <v>4701</v>
      </c>
      <c r="G40" s="5">
        <v>3548</v>
      </c>
      <c r="H40" s="7">
        <v>5153</v>
      </c>
      <c r="I40" s="5">
        <v>1798</v>
      </c>
      <c r="J40" s="7">
        <v>7460</v>
      </c>
      <c r="K40" s="5">
        <v>7740</v>
      </c>
      <c r="L40" s="5">
        <v>5504</v>
      </c>
      <c r="M40" s="5">
        <v>1158</v>
      </c>
      <c r="N40" s="5">
        <v>24</v>
      </c>
      <c r="O40" s="21">
        <v>56389</v>
      </c>
    </row>
    <row r="41" spans="2:15" s="1" customFormat="1" ht="12" customHeight="1">
      <c r="B41" s="11"/>
      <c r="C41" s="31"/>
      <c r="D41" s="3" t="s">
        <v>98</v>
      </c>
      <c r="E41" s="5">
        <f t="shared" si="1"/>
        <v>5229</v>
      </c>
      <c r="F41" s="5">
        <v>1611</v>
      </c>
      <c r="G41" s="5">
        <v>1300</v>
      </c>
      <c r="H41" s="5">
        <v>1684</v>
      </c>
      <c r="I41" s="5">
        <v>634</v>
      </c>
      <c r="J41" s="5">
        <v>2603</v>
      </c>
      <c r="K41" s="5">
        <v>2626</v>
      </c>
      <c r="L41" s="5">
        <v>1814</v>
      </c>
      <c r="M41" s="5">
        <v>355</v>
      </c>
      <c r="N41" s="5">
        <v>6</v>
      </c>
      <c r="O41" s="21">
        <v>24989</v>
      </c>
    </row>
    <row r="42" spans="2:15" s="1" customFormat="1" ht="12" customHeight="1">
      <c r="B42" s="11"/>
      <c r="C42" s="31"/>
      <c r="D42" s="3" t="s">
        <v>62</v>
      </c>
      <c r="E42" s="5">
        <f t="shared" si="1"/>
        <v>6417</v>
      </c>
      <c r="F42" s="5">
        <v>2002</v>
      </c>
      <c r="G42" s="5">
        <v>1503</v>
      </c>
      <c r="H42" s="5">
        <v>2193</v>
      </c>
      <c r="I42" s="5">
        <v>719</v>
      </c>
      <c r="J42" s="5">
        <v>3207</v>
      </c>
      <c r="K42" s="5">
        <v>3210</v>
      </c>
      <c r="L42" s="5">
        <v>2385</v>
      </c>
      <c r="M42" s="5">
        <v>356</v>
      </c>
      <c r="N42" s="5">
        <v>25</v>
      </c>
      <c r="O42" s="21">
        <v>28176</v>
      </c>
    </row>
    <row r="43" spans="2:15" s="1" customFormat="1" ht="12" customHeight="1">
      <c r="B43" s="11"/>
      <c r="C43" s="31"/>
      <c r="D43" s="3" t="s">
        <v>71</v>
      </c>
      <c r="E43" s="5">
        <f t="shared" si="1"/>
        <v>6176</v>
      </c>
      <c r="F43" s="5">
        <v>1854</v>
      </c>
      <c r="G43" s="5">
        <v>1599</v>
      </c>
      <c r="H43" s="5">
        <v>1975</v>
      </c>
      <c r="I43" s="5">
        <v>748</v>
      </c>
      <c r="J43" s="5">
        <v>3024</v>
      </c>
      <c r="K43" s="5">
        <v>3152</v>
      </c>
      <c r="L43" s="5">
        <v>2284</v>
      </c>
      <c r="M43" s="5">
        <v>323</v>
      </c>
      <c r="N43" s="5">
        <v>34</v>
      </c>
      <c r="O43" s="21">
        <v>22243</v>
      </c>
    </row>
    <row r="44" spans="2:15" s="1" customFormat="1" ht="12" customHeight="1">
      <c r="B44" s="23"/>
      <c r="C44" s="48" t="s">
        <v>99</v>
      </c>
      <c r="D44" s="49"/>
      <c r="E44" s="6">
        <f>SUM(E45:E46)</f>
        <v>12875</v>
      </c>
      <c r="F44" s="6">
        <f>SUM(F45:F46)</f>
        <v>3844</v>
      </c>
      <c r="G44" s="6">
        <f>SUM(G45:G46)</f>
        <v>3186</v>
      </c>
      <c r="H44" s="6">
        <f aca="true" t="shared" si="7" ref="H44:O44">SUM(H45:H46)</f>
        <v>4112</v>
      </c>
      <c r="I44" s="6">
        <f t="shared" si="7"/>
        <v>1733</v>
      </c>
      <c r="J44" s="6">
        <f t="shared" si="7"/>
        <v>6303</v>
      </c>
      <c r="K44" s="6">
        <f t="shared" si="7"/>
        <v>6572</v>
      </c>
      <c r="L44" s="6">
        <f t="shared" si="7"/>
        <v>3822</v>
      </c>
      <c r="M44" s="6">
        <f t="shared" si="7"/>
        <v>1335</v>
      </c>
      <c r="N44" s="6">
        <f t="shared" si="7"/>
        <v>32</v>
      </c>
      <c r="O44" s="6">
        <f t="shared" si="7"/>
        <v>37032</v>
      </c>
    </row>
    <row r="45" spans="2:15" s="1" customFormat="1" ht="12" customHeight="1">
      <c r="B45" s="11"/>
      <c r="C45" s="29"/>
      <c r="D45" s="3" t="s">
        <v>63</v>
      </c>
      <c r="E45" s="5">
        <f t="shared" si="1"/>
        <v>6256</v>
      </c>
      <c r="F45" s="5">
        <v>1969</v>
      </c>
      <c r="G45" s="5">
        <v>1453</v>
      </c>
      <c r="H45" s="5">
        <v>1974</v>
      </c>
      <c r="I45" s="5">
        <v>860</v>
      </c>
      <c r="J45" s="5">
        <v>3050</v>
      </c>
      <c r="K45" s="5">
        <v>3206</v>
      </c>
      <c r="L45" s="5">
        <v>1733</v>
      </c>
      <c r="M45" s="5">
        <v>528</v>
      </c>
      <c r="N45" s="5">
        <v>26</v>
      </c>
      <c r="O45" s="22">
        <v>15829</v>
      </c>
    </row>
    <row r="46" spans="2:15" s="1" customFormat="1" ht="12" customHeight="1">
      <c r="B46" s="11"/>
      <c r="C46" s="31"/>
      <c r="D46" s="3" t="s">
        <v>100</v>
      </c>
      <c r="E46" s="5">
        <f t="shared" si="1"/>
        <v>6619</v>
      </c>
      <c r="F46" s="5">
        <v>1875</v>
      </c>
      <c r="G46" s="5">
        <v>1733</v>
      </c>
      <c r="H46" s="5">
        <v>2138</v>
      </c>
      <c r="I46" s="5">
        <v>873</v>
      </c>
      <c r="J46" s="5">
        <v>3253</v>
      </c>
      <c r="K46" s="5">
        <v>3366</v>
      </c>
      <c r="L46" s="5">
        <v>2089</v>
      </c>
      <c r="M46" s="5">
        <v>807</v>
      </c>
      <c r="N46" s="5">
        <v>6</v>
      </c>
      <c r="O46" s="21">
        <v>21203</v>
      </c>
    </row>
    <row r="47" spans="2:15" ht="12" customHeight="1">
      <c r="B47" s="11"/>
      <c r="C47" s="48" t="s">
        <v>101</v>
      </c>
      <c r="D47" s="49"/>
      <c r="E47" s="6">
        <f>SUM(E48:E52)</f>
        <v>49867</v>
      </c>
      <c r="F47" s="6">
        <f>SUM(F48:F52)</f>
        <v>15532</v>
      </c>
      <c r="G47" s="6">
        <f>SUM(G48:G52)</f>
        <v>11080</v>
      </c>
      <c r="H47" s="6">
        <f aca="true" t="shared" si="8" ref="H47:O47">SUM(H48:H52)</f>
        <v>16624</v>
      </c>
      <c r="I47" s="6">
        <f t="shared" si="8"/>
        <v>6631</v>
      </c>
      <c r="J47" s="6">
        <f t="shared" si="8"/>
        <v>24456</v>
      </c>
      <c r="K47" s="6">
        <f t="shared" si="8"/>
        <v>25411</v>
      </c>
      <c r="L47" s="6">
        <f t="shared" si="8"/>
        <v>16377</v>
      </c>
      <c r="M47" s="6">
        <f t="shared" si="8"/>
        <v>4058</v>
      </c>
      <c r="N47" s="6">
        <f t="shared" si="8"/>
        <v>43</v>
      </c>
      <c r="O47" s="6">
        <f t="shared" si="8"/>
        <v>90063</v>
      </c>
    </row>
    <row r="48" spans="2:15" ht="12" customHeight="1">
      <c r="B48" s="11"/>
      <c r="C48" s="31"/>
      <c r="D48" s="3" t="s">
        <v>64</v>
      </c>
      <c r="E48" s="5">
        <f t="shared" si="1"/>
        <v>15057</v>
      </c>
      <c r="F48" s="5">
        <v>5108</v>
      </c>
      <c r="G48" s="5">
        <v>2919</v>
      </c>
      <c r="H48" s="5">
        <v>5051</v>
      </c>
      <c r="I48" s="5">
        <v>1979</v>
      </c>
      <c r="J48" s="5">
        <v>7402</v>
      </c>
      <c r="K48" s="5">
        <v>7655</v>
      </c>
      <c r="L48" s="5">
        <v>5323</v>
      </c>
      <c r="M48" s="5">
        <v>931</v>
      </c>
      <c r="N48" s="5">
        <v>12</v>
      </c>
      <c r="O48" s="21">
        <v>23926</v>
      </c>
    </row>
    <row r="49" spans="2:15" ht="12" customHeight="1">
      <c r="B49" s="11"/>
      <c r="C49" s="31"/>
      <c r="D49" s="3" t="s">
        <v>1</v>
      </c>
      <c r="E49" s="5">
        <f t="shared" si="1"/>
        <v>7603</v>
      </c>
      <c r="F49" s="5">
        <v>2185</v>
      </c>
      <c r="G49" s="5">
        <v>1746</v>
      </c>
      <c r="H49" s="21">
        <v>2601</v>
      </c>
      <c r="I49" s="21">
        <v>1071</v>
      </c>
      <c r="J49" s="21">
        <v>3737</v>
      </c>
      <c r="K49" s="21">
        <v>3866</v>
      </c>
      <c r="L49" s="22">
        <v>2589</v>
      </c>
      <c r="M49" s="21">
        <v>620</v>
      </c>
      <c r="N49" s="22">
        <v>2</v>
      </c>
      <c r="O49" s="21">
        <v>8065</v>
      </c>
    </row>
    <row r="50" spans="2:15" ht="12" customHeight="1">
      <c r="B50" s="11"/>
      <c r="C50" s="31"/>
      <c r="D50" s="3" t="s">
        <v>72</v>
      </c>
      <c r="E50" s="5">
        <f t="shared" si="1"/>
        <v>8165</v>
      </c>
      <c r="F50" s="5">
        <v>2630</v>
      </c>
      <c r="G50" s="5">
        <v>1749</v>
      </c>
      <c r="H50" s="21">
        <v>2743</v>
      </c>
      <c r="I50" s="21">
        <v>1043</v>
      </c>
      <c r="J50" s="21">
        <v>3963</v>
      </c>
      <c r="K50" s="21">
        <v>4202</v>
      </c>
      <c r="L50" s="22">
        <v>2653</v>
      </c>
      <c r="M50" s="21">
        <v>907</v>
      </c>
      <c r="N50" s="22">
        <v>7</v>
      </c>
      <c r="O50" s="21">
        <v>12354</v>
      </c>
    </row>
    <row r="51" spans="2:15" ht="12" customHeight="1">
      <c r="B51" s="11"/>
      <c r="C51" s="31"/>
      <c r="D51" s="3" t="s">
        <v>65</v>
      </c>
      <c r="E51" s="5">
        <f t="shared" si="1"/>
        <v>7173</v>
      </c>
      <c r="F51" s="5">
        <v>2066</v>
      </c>
      <c r="G51" s="5">
        <v>1823</v>
      </c>
      <c r="H51" s="21">
        <v>2342</v>
      </c>
      <c r="I51" s="21">
        <v>942</v>
      </c>
      <c r="J51" s="21">
        <v>3507</v>
      </c>
      <c r="K51" s="21">
        <v>3666</v>
      </c>
      <c r="L51" s="22">
        <v>2096</v>
      </c>
      <c r="M51" s="21">
        <v>595</v>
      </c>
      <c r="N51" s="22">
        <v>3</v>
      </c>
      <c r="O51" s="21">
        <v>13719</v>
      </c>
    </row>
    <row r="52" spans="2:15" ht="12" customHeight="1">
      <c r="B52" s="11"/>
      <c r="C52" s="31"/>
      <c r="D52" s="3" t="s">
        <v>73</v>
      </c>
      <c r="E52" s="5">
        <f t="shared" si="1"/>
        <v>11869</v>
      </c>
      <c r="F52" s="5">
        <v>3543</v>
      </c>
      <c r="G52" s="5">
        <v>2843</v>
      </c>
      <c r="H52" s="21">
        <v>3887</v>
      </c>
      <c r="I52" s="21">
        <v>1596</v>
      </c>
      <c r="J52" s="21">
        <v>5847</v>
      </c>
      <c r="K52" s="21">
        <v>6022</v>
      </c>
      <c r="L52" s="22">
        <v>3716</v>
      </c>
      <c r="M52" s="21">
        <v>1005</v>
      </c>
      <c r="N52" s="22">
        <v>19</v>
      </c>
      <c r="O52" s="21">
        <v>31999</v>
      </c>
    </row>
    <row r="53" ht="12" customHeight="1"/>
    <row r="54" spans="2:4" ht="12" customHeight="1">
      <c r="B54" s="32" t="s">
        <v>105</v>
      </c>
      <c r="C54" s="24"/>
      <c r="D54" s="24"/>
    </row>
  </sheetData>
  <mergeCells count="25">
    <mergeCell ref="C44:D44"/>
    <mergeCell ref="C15:D15"/>
    <mergeCell ref="C24:D24"/>
    <mergeCell ref="C33:D33"/>
    <mergeCell ref="C38:D38"/>
    <mergeCell ref="E3:K3"/>
    <mergeCell ref="L3:M3"/>
    <mergeCell ref="N3:O3"/>
    <mergeCell ref="E4:E6"/>
    <mergeCell ref="F4:I4"/>
    <mergeCell ref="J4:K4"/>
    <mergeCell ref="I5:I6"/>
    <mergeCell ref="J5:J6"/>
    <mergeCell ref="G5:G6"/>
    <mergeCell ref="L4:L6"/>
    <mergeCell ref="C47:D47"/>
    <mergeCell ref="B3:D6"/>
    <mergeCell ref="N4:N6"/>
    <mergeCell ref="O4:O6"/>
    <mergeCell ref="C8:D8"/>
    <mergeCell ref="C13:D13"/>
    <mergeCell ref="K5:K6"/>
    <mergeCell ref="M4:M6"/>
    <mergeCell ref="F5:F6"/>
    <mergeCell ref="H5:H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1999-08-26T05:08:25Z</cp:lastPrinted>
  <dcterms:created xsi:type="dcterms:W3CDTF">1999-08-06T12:02:03Z</dcterms:created>
  <dcterms:modified xsi:type="dcterms:W3CDTF">2003-04-10T02:24:38Z</dcterms:modified>
  <cp:category/>
  <cp:version/>
  <cp:contentType/>
  <cp:contentStatus/>
</cp:coreProperties>
</file>