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190" tabRatio="517" activeTab="0"/>
  </bookViews>
  <sheets>
    <sheet name="30_市町村別農家人口および農業従事者" sheetId="1" r:id="rId1"/>
    <sheet name="市町村別農家人口および農業従事者数(続1）" sheetId="2" r:id="rId2"/>
    <sheet name="市町村別農家人口および農業従事者数（続2）" sheetId="3" r:id="rId3"/>
  </sheets>
  <definedNames>
    <definedName name="_xlnm.Print_Titles" localSheetId="0">'30_市町村別農家人口および農業従事者'!$3:$8</definedName>
    <definedName name="_xlnm.Print_Titles" localSheetId="1">'市町村別農家人口および農業従事者数(続1）'!$3:$7</definedName>
  </definedNames>
  <calcPr fullCalcOnLoad="1"/>
</workbook>
</file>

<file path=xl/sharedStrings.xml><?xml version="1.0" encoding="utf-8"?>
<sst xmlns="http://schemas.openxmlformats.org/spreadsheetml/2006/main" count="285" uniqueCount="123">
  <si>
    <t>明和村</t>
  </si>
  <si>
    <t>前橋市</t>
  </si>
  <si>
    <t>桐生市</t>
  </si>
  <si>
    <t>太田市</t>
  </si>
  <si>
    <t>沼田市</t>
  </si>
  <si>
    <t>館林市</t>
  </si>
  <si>
    <t>渋川市</t>
  </si>
  <si>
    <t>藤岡市</t>
  </si>
  <si>
    <t>富岡市</t>
  </si>
  <si>
    <t>勢多郡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</si>
  <si>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</si>
  <si>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</si>
  <si>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</si>
  <si>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</si>
  <si>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</si>
  <si>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</si>
  <si>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</si>
  <si>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</si>
  <si>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榛名町</t>
  </si>
  <si>
    <t>倉渕村</t>
  </si>
  <si>
    <t>箕郷町</t>
  </si>
  <si>
    <t>群馬町</t>
  </si>
  <si>
    <t>小野上村</t>
  </si>
  <si>
    <t>伊香保町</t>
  </si>
  <si>
    <t>新町</t>
  </si>
  <si>
    <t>鬼石町</t>
  </si>
  <si>
    <t>吉井町</t>
  </si>
  <si>
    <t>万場町</t>
  </si>
  <si>
    <t>中里村</t>
  </si>
  <si>
    <t>上野村</t>
  </si>
  <si>
    <t>農家人口</t>
  </si>
  <si>
    <t>総数</t>
  </si>
  <si>
    <t>男</t>
  </si>
  <si>
    <t>女</t>
  </si>
  <si>
    <t>妙義町</t>
  </si>
  <si>
    <t>下仁田町</t>
  </si>
  <si>
    <t>南牧村</t>
  </si>
  <si>
    <t>松井田町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</si>
  <si>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</si>
  <si>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</si>
  <si>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</si>
  <si>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</si>
  <si>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</si>
  <si>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</si>
  <si>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</si>
  <si>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</si>
  <si>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</si>
  <si>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</si>
  <si>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</si>
  <si>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</si>
  <si>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</si>
  <si>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</si>
  <si>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境町</t>
  </si>
  <si>
    <t>玉村町</t>
  </si>
  <si>
    <t>尾島町</t>
  </si>
  <si>
    <t>新田町</t>
  </si>
  <si>
    <t>藪塚本町</t>
  </si>
  <si>
    <t>大間々町</t>
  </si>
  <si>
    <t>板倉町</t>
  </si>
  <si>
    <t>大泉町</t>
  </si>
  <si>
    <t xml:space="preserve"> </t>
  </si>
  <si>
    <t>城南村</t>
  </si>
  <si>
    <t>赤堀村</t>
  </si>
  <si>
    <t>笠懸村</t>
  </si>
  <si>
    <t>千代田村</t>
  </si>
  <si>
    <t>邑楽村</t>
  </si>
  <si>
    <t>農業従事者</t>
  </si>
  <si>
    <t>市町村別</t>
  </si>
  <si>
    <t>高崎市</t>
  </si>
  <si>
    <t>伊勢崎市</t>
  </si>
  <si>
    <t>北橘村</t>
  </si>
  <si>
    <t>群馬郡</t>
  </si>
  <si>
    <t>倉賀野町</t>
  </si>
  <si>
    <t>北群馬郡</t>
  </si>
  <si>
    <t>吉岡村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</si>
  <si>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</si>
  <si>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</si>
  <si>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</si>
  <si>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</si>
  <si>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</si>
  <si>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</si>
  <si>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</si>
  <si>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</si>
  <si>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毛里田村</t>
  </si>
  <si>
    <t>邑楽郡</t>
  </si>
  <si>
    <t>30．市町村別農家人口および農業従事者(昭和32年8月1日)</t>
  </si>
  <si>
    <t>14才以上6０歳未満</t>
  </si>
  <si>
    <t>自家農業専従者</t>
  </si>
  <si>
    <t>学生生徒で自家農業従事者</t>
  </si>
  <si>
    <t>兼業者で自家農業従事者</t>
  </si>
  <si>
    <t>世帯の地位別</t>
  </si>
  <si>
    <t>世帯主又は農業継承者</t>
  </si>
  <si>
    <t>その他の世帯員</t>
  </si>
  <si>
    <t>自営のもの</t>
  </si>
  <si>
    <t>第一次産業従事者</t>
  </si>
  <si>
    <t>第二次産業従事者</t>
  </si>
  <si>
    <t>第三次産業従事者</t>
  </si>
  <si>
    <t>雇われているもの</t>
  </si>
  <si>
    <t>賃労働者</t>
  </si>
  <si>
    <t>職員勤務者</t>
  </si>
  <si>
    <t>就業状態別</t>
  </si>
  <si>
    <t>兼業従事者</t>
  </si>
  <si>
    <t>14才未満</t>
  </si>
  <si>
    <t>60才以上</t>
  </si>
  <si>
    <t>群南村</t>
  </si>
  <si>
    <t>長尾村</t>
  </si>
  <si>
    <t>白郷井村</t>
  </si>
  <si>
    <t>桃井村</t>
  </si>
  <si>
    <t>丹生村</t>
  </si>
  <si>
    <t>小幡町</t>
  </si>
  <si>
    <t>福島町</t>
  </si>
  <si>
    <t>新屋村</t>
  </si>
  <si>
    <t>宝泉村</t>
  </si>
  <si>
    <t>矢場川村</t>
  </si>
  <si>
    <t>人</t>
  </si>
  <si>
    <t>安中町</t>
  </si>
  <si>
    <t>―</t>
  </si>
  <si>
    <t>久呂保村</t>
  </si>
  <si>
    <t>糸之瀬村</t>
  </si>
  <si>
    <t>世良田村</t>
  </si>
  <si>
    <t>資料：県統計課</t>
  </si>
  <si>
    <t>市町村別農家人口および農業従事者(昭和32年8月1日)(続1）</t>
  </si>
  <si>
    <t>市町村別農家人口および農業従事者(昭和32年8月1日)（続2）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</si>
</sst>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</numFmts>
  <fonts count="9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distributed" vertical="center"/>
    </xf>
    <xf numFmtId="0" fontId="1" fillId="0" borderId="3" xfId="0" applyFont="1" applyBorder="1" applyAlignment="1">
      <alignment horizontal="right" vertical="center"/>
    </xf>
    <xf numFmtId="182" fontId="1" fillId="0" borderId="4" xfId="16" applyNumberFormat="1" applyFont="1" applyBorder="1" applyAlignment="1">
      <alignment horizontal="right" vertical="center" wrapText="1"/>
    </xf>
    <xf numFmtId="182" fontId="3" fillId="0" borderId="4" xfId="16" applyNumberFormat="1" applyFont="1" applyBorder="1" applyAlignment="1">
      <alignment horizontal="right" vertical="center" wrapText="1"/>
    </xf>
    <xf numFmtId="49" fontId="1" fillId="2" borderId="2" xfId="0" applyNumberFormat="1" applyFont="1" applyFill="1" applyBorder="1" applyAlignment="1">
      <alignment horizontal="distributed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2" borderId="1" xfId="0" applyFont="1" applyFill="1" applyBorder="1" applyAlignment="1">
      <alignment horizontal="distributed" vertical="center"/>
    </xf>
    <xf numFmtId="38" fontId="1" fillId="0" borderId="3" xfId="16" applyFont="1" applyBorder="1" applyAlignment="1">
      <alignment horizontal="right" vertical="center"/>
    </xf>
    <xf numFmtId="0" fontId="5" fillId="0" borderId="0" xfId="0" applyFont="1" applyAlignment="1">
      <alignment/>
    </xf>
    <xf numFmtId="38" fontId="3" fillId="0" borderId="3" xfId="16" applyFont="1" applyBorder="1" applyAlignment="1">
      <alignment horizontal="right" vertical="center"/>
    </xf>
    <xf numFmtId="0" fontId="3" fillId="2" borderId="1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49" fontId="1" fillId="2" borderId="7" xfId="0" applyNumberFormat="1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49" fontId="3" fillId="2" borderId="7" xfId="0" applyNumberFormat="1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 wrapText="1"/>
    </xf>
    <xf numFmtId="182" fontId="3" fillId="0" borderId="1" xfId="16" applyNumberFormat="1" applyFont="1" applyBorder="1" applyAlignment="1">
      <alignment horizontal="right" vertical="center" wrapText="1"/>
    </xf>
    <xf numFmtId="182" fontId="1" fillId="0" borderId="1" xfId="16" applyNumberFormat="1" applyFont="1" applyBorder="1" applyAlignment="1">
      <alignment horizontal="right" vertical="center" wrapText="1"/>
    </xf>
    <xf numFmtId="38" fontId="3" fillId="0" borderId="5" xfId="16" applyFont="1" applyBorder="1" applyAlignment="1">
      <alignment horizontal="right" vertical="center"/>
    </xf>
    <xf numFmtId="0" fontId="1" fillId="0" borderId="4" xfId="0" applyFont="1" applyBorder="1" applyAlignment="1">
      <alignment/>
    </xf>
    <xf numFmtId="0" fontId="6" fillId="0" borderId="0" xfId="0" applyFont="1" applyAlignment="1">
      <alignment/>
    </xf>
    <xf numFmtId="0" fontId="1" fillId="0" borderId="6" xfId="0" applyFont="1" applyBorder="1" applyAlignment="1">
      <alignment/>
    </xf>
    <xf numFmtId="0" fontId="7" fillId="0" borderId="0" xfId="0" applyFont="1" applyAlignment="1">
      <alignment/>
    </xf>
    <xf numFmtId="0" fontId="1" fillId="0" borderId="4" xfId="0" applyFont="1" applyBorder="1" applyAlignment="1">
      <alignment horizontal="right"/>
    </xf>
    <xf numFmtId="182" fontId="1" fillId="0" borderId="3" xfId="16" applyNumberFormat="1" applyFont="1" applyBorder="1" applyAlignment="1">
      <alignment horizontal="right" vertical="center" wrapText="1"/>
    </xf>
    <xf numFmtId="177" fontId="3" fillId="0" borderId="4" xfId="0" applyNumberFormat="1" applyFont="1" applyBorder="1" applyAlignment="1">
      <alignment/>
    </xf>
    <xf numFmtId="0" fontId="8" fillId="0" borderId="0" xfId="0" applyFont="1" applyAlignment="1">
      <alignment/>
    </xf>
    <xf numFmtId="38" fontId="3" fillId="0" borderId="4" xfId="16" applyFont="1" applyBorder="1" applyAlignment="1">
      <alignment/>
    </xf>
    <xf numFmtId="38" fontId="1" fillId="0" borderId="4" xfId="16" applyFont="1" applyBorder="1" applyAlignment="1">
      <alignment/>
    </xf>
    <xf numFmtId="38" fontId="3" fillId="0" borderId="4" xfId="16" applyFont="1" applyBorder="1" applyAlignment="1">
      <alignment horizontal="right" vertical="center" wrapText="1"/>
    </xf>
    <xf numFmtId="38" fontId="3" fillId="0" borderId="4" xfId="16" applyFont="1" applyBorder="1" applyAlignment="1">
      <alignment horizontal="right" vertical="center"/>
    </xf>
    <xf numFmtId="38" fontId="1" fillId="0" borderId="4" xfId="16" applyFont="1" applyBorder="1" applyAlignment="1">
      <alignment horizontal="right" vertical="center" wrapText="1"/>
    </xf>
    <xf numFmtId="38" fontId="1" fillId="0" borderId="1" xfId="16" applyFont="1" applyBorder="1" applyAlignment="1">
      <alignment horizontal="right" vertical="center" wrapText="1"/>
    </xf>
    <xf numFmtId="38" fontId="1" fillId="0" borderId="3" xfId="16" applyFont="1" applyBorder="1" applyAlignment="1">
      <alignment horizontal="right" vertical="center" wrapText="1"/>
    </xf>
    <xf numFmtId="38" fontId="1" fillId="0" borderId="5" xfId="16" applyFont="1" applyBorder="1" applyAlignment="1">
      <alignment horizontal="right" vertical="center" wrapText="1"/>
    </xf>
    <xf numFmtId="38" fontId="1" fillId="0" borderId="3" xfId="16" applyFont="1" applyBorder="1" applyAlignment="1">
      <alignment/>
    </xf>
    <xf numFmtId="49" fontId="3" fillId="2" borderId="7" xfId="0" applyNumberFormat="1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49" fontId="1" fillId="2" borderId="7" xfId="0" applyNumberFormat="1" applyFont="1" applyFill="1" applyBorder="1" applyAlignment="1">
      <alignment horizontal="distributed" vertical="center"/>
    </xf>
    <xf numFmtId="49" fontId="1" fillId="2" borderId="2" xfId="0" applyNumberFormat="1" applyFont="1" applyFill="1" applyBorder="1" applyAlignment="1">
      <alignment horizontal="distributed" vertical="center"/>
    </xf>
    <xf numFmtId="38" fontId="1" fillId="3" borderId="1" xfId="16" applyFont="1" applyFill="1" applyBorder="1" applyAlignment="1">
      <alignment horizontal="center" vertical="center"/>
    </xf>
    <xf numFmtId="38" fontId="1" fillId="3" borderId="7" xfId="16" applyFont="1" applyFill="1" applyBorder="1" applyAlignment="1">
      <alignment horizontal="center" vertical="center"/>
    </xf>
    <xf numFmtId="38" fontId="1" fillId="3" borderId="2" xfId="16" applyFont="1" applyFill="1" applyBorder="1" applyAlignment="1">
      <alignment horizontal="center" vertical="center"/>
    </xf>
    <xf numFmtId="38" fontId="1" fillId="3" borderId="1" xfId="16" applyFont="1" applyFill="1" applyBorder="1" applyAlignment="1">
      <alignment horizontal="distributed" vertical="center"/>
    </xf>
    <xf numFmtId="38" fontId="1" fillId="3" borderId="7" xfId="16" applyFont="1" applyFill="1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 wrapText="1"/>
    </xf>
    <xf numFmtId="0" fontId="1" fillId="3" borderId="9" xfId="0" applyFont="1" applyFill="1" applyBorder="1" applyAlignment="1">
      <alignment horizontal="distributed" vertical="center" wrapText="1"/>
    </xf>
    <xf numFmtId="0" fontId="1" fillId="3" borderId="5" xfId="0" applyFont="1" applyFill="1" applyBorder="1" applyAlignment="1">
      <alignment horizontal="distributed" vertical="center" wrapText="1"/>
    </xf>
    <xf numFmtId="0" fontId="1" fillId="3" borderId="10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1" fillId="3" borderId="4" xfId="0" applyFont="1" applyFill="1" applyBorder="1" applyAlignment="1">
      <alignment horizontal="distributed" vertical="center" wrapText="1"/>
    </xf>
    <xf numFmtId="0" fontId="1" fillId="3" borderId="11" xfId="0" applyFont="1" applyFill="1" applyBorder="1" applyAlignment="1">
      <alignment horizontal="distributed" vertical="center" wrapText="1"/>
    </xf>
    <xf numFmtId="0" fontId="6" fillId="3" borderId="10" xfId="0" applyFont="1" applyFill="1" applyBorder="1" applyAlignment="1">
      <alignment horizontal="distributed" vertical="center" wrapText="1"/>
    </xf>
    <xf numFmtId="0" fontId="6" fillId="3" borderId="3" xfId="0" applyFont="1" applyFill="1" applyBorder="1" applyAlignment="1">
      <alignment horizontal="distributed" vertical="center" wrapText="1"/>
    </xf>
    <xf numFmtId="0" fontId="6" fillId="3" borderId="4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762000</xdr:colOff>
      <xdr:row>8</xdr:row>
      <xdr:rowOff>0</xdr:rowOff>
    </xdr:from>
    <xdr:to>
      <xdr:col>11</xdr:col>
      <xdr:colOff>762000</xdr:colOff>
      <xdr:row>8</xdr:row>
      <xdr:rowOff>0</xdr:rowOff>
    </xdr:to>
    <xdr:sp>
      <xdr:nvSpPr>
        <xdr:cNvPr id="1" name="AutoShape 5"/>
        <xdr:cNvSpPr>
          <a:spLocks/>
        </xdr:cNvSpPr>
      </xdr:nvSpPr>
      <xdr:spPr>
        <a:xfrm rot="16200000">
          <a:off x="4105275" y="1400175"/>
          <a:ext cx="3028950" cy="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762000</xdr:colOff>
      <xdr:row>8</xdr:row>
      <xdr:rowOff>0</xdr:rowOff>
    </xdr:from>
    <xdr:to>
      <xdr:col>11</xdr:col>
      <xdr:colOff>762000</xdr:colOff>
      <xdr:row>8</xdr:row>
      <xdr:rowOff>0</xdr:rowOff>
    </xdr:to>
    <xdr:sp>
      <xdr:nvSpPr>
        <xdr:cNvPr id="2" name="AutoShape 6"/>
        <xdr:cNvSpPr>
          <a:spLocks/>
        </xdr:cNvSpPr>
      </xdr:nvSpPr>
      <xdr:spPr>
        <a:xfrm rot="16200000">
          <a:off x="4105275" y="1400175"/>
          <a:ext cx="3028950" cy="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8</xdr:row>
      <xdr:rowOff>0</xdr:rowOff>
    </xdr:from>
    <xdr:to>
      <xdr:col>20</xdr:col>
      <xdr:colOff>0</xdr:colOff>
      <xdr:row>8</xdr:row>
      <xdr:rowOff>0</xdr:rowOff>
    </xdr:to>
    <xdr:sp>
      <xdr:nvSpPr>
        <xdr:cNvPr id="3" name="AutoShape 9"/>
        <xdr:cNvSpPr>
          <a:spLocks/>
        </xdr:cNvSpPr>
      </xdr:nvSpPr>
      <xdr:spPr>
        <a:xfrm rot="16200000">
          <a:off x="13173075" y="1400175"/>
          <a:ext cx="0" cy="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781050</xdr:colOff>
      <xdr:row>8</xdr:row>
      <xdr:rowOff>0</xdr:rowOff>
    </xdr:from>
    <xdr:to>
      <xdr:col>20</xdr:col>
      <xdr:colOff>0</xdr:colOff>
      <xdr:row>8</xdr:row>
      <xdr:rowOff>0</xdr:rowOff>
    </xdr:to>
    <xdr:sp>
      <xdr:nvSpPr>
        <xdr:cNvPr id="4" name="AutoShape 10"/>
        <xdr:cNvSpPr>
          <a:spLocks/>
        </xdr:cNvSpPr>
      </xdr:nvSpPr>
      <xdr:spPr>
        <a:xfrm rot="16200000">
          <a:off x="13173075" y="1400175"/>
          <a:ext cx="0" cy="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762000</xdr:colOff>
      <xdr:row>2</xdr:row>
      <xdr:rowOff>19050</xdr:rowOff>
    </xdr:from>
    <xdr:to>
      <xdr:col>11</xdr:col>
      <xdr:colOff>762000</xdr:colOff>
      <xdr:row>2</xdr:row>
      <xdr:rowOff>114300</xdr:rowOff>
    </xdr:to>
    <xdr:sp>
      <xdr:nvSpPr>
        <xdr:cNvPr id="5" name="AutoShape 11"/>
        <xdr:cNvSpPr>
          <a:spLocks/>
        </xdr:cNvSpPr>
      </xdr:nvSpPr>
      <xdr:spPr>
        <a:xfrm rot="16200000">
          <a:off x="4105275" y="352425"/>
          <a:ext cx="3028950" cy="9525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762000</xdr:colOff>
      <xdr:row>3</xdr:row>
      <xdr:rowOff>0</xdr:rowOff>
    </xdr:from>
    <xdr:to>
      <xdr:col>11</xdr:col>
      <xdr:colOff>762000</xdr:colOff>
      <xdr:row>3</xdr:row>
      <xdr:rowOff>0</xdr:rowOff>
    </xdr:to>
    <xdr:sp>
      <xdr:nvSpPr>
        <xdr:cNvPr id="6" name="AutoShape 12"/>
        <xdr:cNvSpPr>
          <a:spLocks/>
        </xdr:cNvSpPr>
      </xdr:nvSpPr>
      <xdr:spPr>
        <a:xfrm rot="16200000">
          <a:off x="4105275" y="485775"/>
          <a:ext cx="3028950" cy="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781050</xdr:colOff>
      <xdr:row>2</xdr:row>
      <xdr:rowOff>19050</xdr:rowOff>
    </xdr:from>
    <xdr:to>
      <xdr:col>20</xdr:col>
      <xdr:colOff>0</xdr:colOff>
      <xdr:row>2</xdr:row>
      <xdr:rowOff>114300</xdr:rowOff>
    </xdr:to>
    <xdr:sp>
      <xdr:nvSpPr>
        <xdr:cNvPr id="7" name="AutoShape 13"/>
        <xdr:cNvSpPr>
          <a:spLocks/>
        </xdr:cNvSpPr>
      </xdr:nvSpPr>
      <xdr:spPr>
        <a:xfrm rot="16200000">
          <a:off x="13173075" y="352425"/>
          <a:ext cx="0" cy="9525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781050</xdr:colOff>
      <xdr:row>3</xdr:row>
      <xdr:rowOff>0</xdr:rowOff>
    </xdr:from>
    <xdr:to>
      <xdr:col>20</xdr:col>
      <xdr:colOff>0</xdr:colOff>
      <xdr:row>3</xdr:row>
      <xdr:rowOff>0</xdr:rowOff>
    </xdr:to>
    <xdr:sp>
      <xdr:nvSpPr>
        <xdr:cNvPr id="8" name="AutoShape 14"/>
        <xdr:cNvSpPr>
          <a:spLocks/>
        </xdr:cNvSpPr>
      </xdr:nvSpPr>
      <xdr:spPr>
        <a:xfrm rot="16200000">
          <a:off x="13173075" y="485775"/>
          <a:ext cx="0" cy="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742950</xdr:colOff>
      <xdr:row>2</xdr:row>
      <xdr:rowOff>19050</xdr:rowOff>
    </xdr:from>
    <xdr:to>
      <xdr:col>12</xdr:col>
      <xdr:colOff>742950</xdr:colOff>
      <xdr:row>2</xdr:row>
      <xdr:rowOff>114300</xdr:rowOff>
    </xdr:to>
    <xdr:sp>
      <xdr:nvSpPr>
        <xdr:cNvPr id="9" name="AutoShape 17"/>
        <xdr:cNvSpPr>
          <a:spLocks/>
        </xdr:cNvSpPr>
      </xdr:nvSpPr>
      <xdr:spPr>
        <a:xfrm rot="16200000">
          <a:off x="6372225" y="352425"/>
          <a:ext cx="1504950" cy="9525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742950</xdr:colOff>
      <xdr:row>3</xdr:row>
      <xdr:rowOff>0</xdr:rowOff>
    </xdr:from>
    <xdr:to>
      <xdr:col>12</xdr:col>
      <xdr:colOff>742950</xdr:colOff>
      <xdr:row>3</xdr:row>
      <xdr:rowOff>0</xdr:rowOff>
    </xdr:to>
    <xdr:sp>
      <xdr:nvSpPr>
        <xdr:cNvPr id="10" name="AutoShape 18"/>
        <xdr:cNvSpPr>
          <a:spLocks/>
        </xdr:cNvSpPr>
      </xdr:nvSpPr>
      <xdr:spPr>
        <a:xfrm rot="16200000">
          <a:off x="6372225" y="485775"/>
          <a:ext cx="1504950" cy="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</xdr:row>
      <xdr:rowOff>19050</xdr:rowOff>
    </xdr:from>
    <xdr:to>
      <xdr:col>20</xdr:col>
      <xdr:colOff>0</xdr:colOff>
      <xdr:row>2</xdr:row>
      <xdr:rowOff>114300</xdr:rowOff>
    </xdr:to>
    <xdr:sp>
      <xdr:nvSpPr>
        <xdr:cNvPr id="11" name="AutoShape 19"/>
        <xdr:cNvSpPr>
          <a:spLocks/>
        </xdr:cNvSpPr>
      </xdr:nvSpPr>
      <xdr:spPr>
        <a:xfrm rot="16200000">
          <a:off x="13173075" y="352425"/>
          <a:ext cx="0" cy="9525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0</xdr:rowOff>
    </xdr:from>
    <xdr:to>
      <xdr:col>20</xdr:col>
      <xdr:colOff>0</xdr:colOff>
      <xdr:row>3</xdr:row>
      <xdr:rowOff>0</xdr:rowOff>
    </xdr:to>
    <xdr:sp>
      <xdr:nvSpPr>
        <xdr:cNvPr id="12" name="AutoShape 20"/>
        <xdr:cNvSpPr>
          <a:spLocks/>
        </xdr:cNvSpPr>
      </xdr:nvSpPr>
      <xdr:spPr>
        <a:xfrm rot="16200000">
          <a:off x="13173075" y="485775"/>
          <a:ext cx="0" cy="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619125</xdr:colOff>
      <xdr:row>2</xdr:row>
      <xdr:rowOff>19050</xdr:rowOff>
    </xdr:from>
    <xdr:to>
      <xdr:col>10</xdr:col>
      <xdr:colOff>666750</xdr:colOff>
      <xdr:row>2</xdr:row>
      <xdr:rowOff>114300</xdr:rowOff>
    </xdr:to>
    <xdr:sp>
      <xdr:nvSpPr>
        <xdr:cNvPr id="1" name="AutoShape 9"/>
        <xdr:cNvSpPr>
          <a:spLocks/>
        </xdr:cNvSpPr>
      </xdr:nvSpPr>
      <xdr:spPr>
        <a:xfrm rot="16200000">
          <a:off x="4876800" y="352425"/>
          <a:ext cx="1447800" cy="9525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619125</xdr:colOff>
      <xdr:row>3</xdr:row>
      <xdr:rowOff>0</xdr:rowOff>
    </xdr:from>
    <xdr:to>
      <xdr:col>10</xdr:col>
      <xdr:colOff>666750</xdr:colOff>
      <xdr:row>3</xdr:row>
      <xdr:rowOff>0</xdr:rowOff>
    </xdr:to>
    <xdr:sp>
      <xdr:nvSpPr>
        <xdr:cNvPr id="2" name="AutoShape 10"/>
        <xdr:cNvSpPr>
          <a:spLocks/>
        </xdr:cNvSpPr>
      </xdr:nvSpPr>
      <xdr:spPr>
        <a:xfrm rot="16200000">
          <a:off x="4876800" y="485775"/>
          <a:ext cx="1447800" cy="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19050</xdr:rowOff>
    </xdr:from>
    <xdr:to>
      <xdr:col>13</xdr:col>
      <xdr:colOff>752475</xdr:colOff>
      <xdr:row>2</xdr:row>
      <xdr:rowOff>114300</xdr:rowOff>
    </xdr:to>
    <xdr:sp>
      <xdr:nvSpPr>
        <xdr:cNvPr id="3" name="AutoShape 11"/>
        <xdr:cNvSpPr>
          <a:spLocks/>
        </xdr:cNvSpPr>
      </xdr:nvSpPr>
      <xdr:spPr>
        <a:xfrm rot="16200000">
          <a:off x="7677150" y="352425"/>
          <a:ext cx="752475" cy="9525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752475</xdr:colOff>
      <xdr:row>3</xdr:row>
      <xdr:rowOff>0</xdr:rowOff>
    </xdr:to>
    <xdr:sp>
      <xdr:nvSpPr>
        <xdr:cNvPr id="4" name="AutoShape 12"/>
        <xdr:cNvSpPr>
          <a:spLocks/>
        </xdr:cNvSpPr>
      </xdr:nvSpPr>
      <xdr:spPr>
        <a:xfrm rot="16200000">
          <a:off x="7677150" y="485775"/>
          <a:ext cx="752475" cy="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752475</xdr:colOff>
      <xdr:row>2</xdr:row>
      <xdr:rowOff>19050</xdr:rowOff>
    </xdr:from>
    <xdr:to>
      <xdr:col>11</xdr:col>
      <xdr:colOff>609600</xdr:colOff>
      <xdr:row>2</xdr:row>
      <xdr:rowOff>114300</xdr:rowOff>
    </xdr:to>
    <xdr:sp>
      <xdr:nvSpPr>
        <xdr:cNvPr id="5" name="AutoShape 13"/>
        <xdr:cNvSpPr>
          <a:spLocks/>
        </xdr:cNvSpPr>
      </xdr:nvSpPr>
      <xdr:spPr>
        <a:xfrm rot="16200000">
          <a:off x="4257675" y="352425"/>
          <a:ext cx="2676525" cy="9525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752475</xdr:colOff>
      <xdr:row>3</xdr:row>
      <xdr:rowOff>0</xdr:rowOff>
    </xdr:from>
    <xdr:to>
      <xdr:col>11</xdr:col>
      <xdr:colOff>609600</xdr:colOff>
      <xdr:row>3</xdr:row>
      <xdr:rowOff>0</xdr:rowOff>
    </xdr:to>
    <xdr:sp>
      <xdr:nvSpPr>
        <xdr:cNvPr id="6" name="AutoShape 14"/>
        <xdr:cNvSpPr>
          <a:spLocks/>
        </xdr:cNvSpPr>
      </xdr:nvSpPr>
      <xdr:spPr>
        <a:xfrm rot="16200000">
          <a:off x="4257675" y="485775"/>
          <a:ext cx="2676525" cy="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685800</xdr:colOff>
      <xdr:row>2</xdr:row>
      <xdr:rowOff>19050</xdr:rowOff>
    </xdr:from>
    <xdr:to>
      <xdr:col>20</xdr:col>
      <xdr:colOff>0</xdr:colOff>
      <xdr:row>2</xdr:row>
      <xdr:rowOff>114300</xdr:rowOff>
    </xdr:to>
    <xdr:sp>
      <xdr:nvSpPr>
        <xdr:cNvPr id="7" name="AutoShape 15"/>
        <xdr:cNvSpPr>
          <a:spLocks/>
        </xdr:cNvSpPr>
      </xdr:nvSpPr>
      <xdr:spPr>
        <a:xfrm rot="16200000">
          <a:off x="12544425" y="352425"/>
          <a:ext cx="0" cy="9525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685800</xdr:colOff>
      <xdr:row>3</xdr:row>
      <xdr:rowOff>0</xdr:rowOff>
    </xdr:from>
    <xdr:to>
      <xdr:col>20</xdr:col>
      <xdr:colOff>0</xdr:colOff>
      <xdr:row>3</xdr:row>
      <xdr:rowOff>0</xdr:rowOff>
    </xdr:to>
    <xdr:sp>
      <xdr:nvSpPr>
        <xdr:cNvPr id="8" name="AutoShape 16"/>
        <xdr:cNvSpPr>
          <a:spLocks/>
        </xdr:cNvSpPr>
      </xdr:nvSpPr>
      <xdr:spPr>
        <a:xfrm rot="16200000">
          <a:off x="12544425" y="485775"/>
          <a:ext cx="0" cy="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666750</xdr:colOff>
      <xdr:row>2</xdr:row>
      <xdr:rowOff>19050</xdr:rowOff>
    </xdr:from>
    <xdr:to>
      <xdr:col>12</xdr:col>
      <xdr:colOff>742950</xdr:colOff>
      <xdr:row>2</xdr:row>
      <xdr:rowOff>114300</xdr:rowOff>
    </xdr:to>
    <xdr:sp>
      <xdr:nvSpPr>
        <xdr:cNvPr id="9" name="AutoShape 17"/>
        <xdr:cNvSpPr>
          <a:spLocks/>
        </xdr:cNvSpPr>
      </xdr:nvSpPr>
      <xdr:spPr>
        <a:xfrm rot="16200000">
          <a:off x="6324600" y="352425"/>
          <a:ext cx="1352550" cy="9525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666750</xdr:colOff>
      <xdr:row>3</xdr:row>
      <xdr:rowOff>0</xdr:rowOff>
    </xdr:from>
    <xdr:to>
      <xdr:col>12</xdr:col>
      <xdr:colOff>742950</xdr:colOff>
      <xdr:row>3</xdr:row>
      <xdr:rowOff>0</xdr:rowOff>
    </xdr:to>
    <xdr:sp>
      <xdr:nvSpPr>
        <xdr:cNvPr id="10" name="AutoShape 18"/>
        <xdr:cNvSpPr>
          <a:spLocks/>
        </xdr:cNvSpPr>
      </xdr:nvSpPr>
      <xdr:spPr>
        <a:xfrm rot="16200000">
          <a:off x="6324600" y="485775"/>
          <a:ext cx="1352550" cy="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</xdr:row>
      <xdr:rowOff>19050</xdr:rowOff>
    </xdr:from>
    <xdr:to>
      <xdr:col>20</xdr:col>
      <xdr:colOff>0</xdr:colOff>
      <xdr:row>2</xdr:row>
      <xdr:rowOff>114300</xdr:rowOff>
    </xdr:to>
    <xdr:sp>
      <xdr:nvSpPr>
        <xdr:cNvPr id="11" name="AutoShape 19"/>
        <xdr:cNvSpPr>
          <a:spLocks/>
        </xdr:cNvSpPr>
      </xdr:nvSpPr>
      <xdr:spPr>
        <a:xfrm rot="16200000">
          <a:off x="12544425" y="352425"/>
          <a:ext cx="0" cy="9525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0</xdr:rowOff>
    </xdr:from>
    <xdr:to>
      <xdr:col>20</xdr:col>
      <xdr:colOff>0</xdr:colOff>
      <xdr:row>3</xdr:row>
      <xdr:rowOff>0</xdr:rowOff>
    </xdr:to>
    <xdr:sp>
      <xdr:nvSpPr>
        <xdr:cNvPr id="12" name="AutoShape 20"/>
        <xdr:cNvSpPr>
          <a:spLocks/>
        </xdr:cNvSpPr>
      </xdr:nvSpPr>
      <xdr:spPr>
        <a:xfrm rot="16200000">
          <a:off x="12544425" y="485775"/>
          <a:ext cx="0" cy="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685800</xdr:colOff>
      <xdr:row>2</xdr:row>
      <xdr:rowOff>19050</xdr:rowOff>
    </xdr:from>
    <xdr:to>
      <xdr:col>10</xdr:col>
      <xdr:colOff>685800</xdr:colOff>
      <xdr:row>2</xdr:row>
      <xdr:rowOff>114300</xdr:rowOff>
    </xdr:to>
    <xdr:sp>
      <xdr:nvSpPr>
        <xdr:cNvPr id="1" name="AutoShape 1"/>
        <xdr:cNvSpPr>
          <a:spLocks/>
        </xdr:cNvSpPr>
      </xdr:nvSpPr>
      <xdr:spPr>
        <a:xfrm rot="16200000">
          <a:off x="4543425" y="352425"/>
          <a:ext cx="1371600" cy="9525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685800</xdr:colOff>
      <xdr:row>3</xdr:row>
      <xdr:rowOff>0</xdr:rowOff>
    </xdr:from>
    <xdr:to>
      <xdr:col>10</xdr:col>
      <xdr:colOff>685800</xdr:colOff>
      <xdr:row>3</xdr:row>
      <xdr:rowOff>0</xdr:rowOff>
    </xdr:to>
    <xdr:sp>
      <xdr:nvSpPr>
        <xdr:cNvPr id="2" name="AutoShape 2"/>
        <xdr:cNvSpPr>
          <a:spLocks/>
        </xdr:cNvSpPr>
      </xdr:nvSpPr>
      <xdr:spPr>
        <a:xfrm rot="16200000">
          <a:off x="4543425" y="485775"/>
          <a:ext cx="1371600" cy="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19050</xdr:rowOff>
    </xdr:from>
    <xdr:to>
      <xdr:col>13</xdr:col>
      <xdr:colOff>685800</xdr:colOff>
      <xdr:row>2</xdr:row>
      <xdr:rowOff>114300</xdr:rowOff>
    </xdr:to>
    <xdr:sp>
      <xdr:nvSpPr>
        <xdr:cNvPr id="3" name="AutoShape 3"/>
        <xdr:cNvSpPr>
          <a:spLocks/>
        </xdr:cNvSpPr>
      </xdr:nvSpPr>
      <xdr:spPr>
        <a:xfrm rot="16200000">
          <a:off x="7286625" y="352425"/>
          <a:ext cx="685800" cy="9525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685800</xdr:colOff>
      <xdr:row>3</xdr:row>
      <xdr:rowOff>0</xdr:rowOff>
    </xdr:to>
    <xdr:sp>
      <xdr:nvSpPr>
        <xdr:cNvPr id="4" name="AutoShape 4"/>
        <xdr:cNvSpPr>
          <a:spLocks/>
        </xdr:cNvSpPr>
      </xdr:nvSpPr>
      <xdr:spPr>
        <a:xfrm rot="16200000">
          <a:off x="7286625" y="485775"/>
          <a:ext cx="685800" cy="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685800</xdr:colOff>
      <xdr:row>2</xdr:row>
      <xdr:rowOff>19050</xdr:rowOff>
    </xdr:from>
    <xdr:to>
      <xdr:col>11</xdr:col>
      <xdr:colOff>685800</xdr:colOff>
      <xdr:row>2</xdr:row>
      <xdr:rowOff>114300</xdr:rowOff>
    </xdr:to>
    <xdr:sp>
      <xdr:nvSpPr>
        <xdr:cNvPr id="5" name="AutoShape 5"/>
        <xdr:cNvSpPr>
          <a:spLocks/>
        </xdr:cNvSpPr>
      </xdr:nvSpPr>
      <xdr:spPr>
        <a:xfrm rot="16200000">
          <a:off x="3857625" y="352425"/>
          <a:ext cx="2743200" cy="9525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685800</xdr:colOff>
      <xdr:row>3</xdr:row>
      <xdr:rowOff>0</xdr:rowOff>
    </xdr:from>
    <xdr:to>
      <xdr:col>11</xdr:col>
      <xdr:colOff>685800</xdr:colOff>
      <xdr:row>3</xdr:row>
      <xdr:rowOff>0</xdr:rowOff>
    </xdr:to>
    <xdr:sp>
      <xdr:nvSpPr>
        <xdr:cNvPr id="6" name="AutoShape 6"/>
        <xdr:cNvSpPr>
          <a:spLocks/>
        </xdr:cNvSpPr>
      </xdr:nvSpPr>
      <xdr:spPr>
        <a:xfrm rot="16200000">
          <a:off x="3857625" y="485775"/>
          <a:ext cx="2743200" cy="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685800</xdr:colOff>
      <xdr:row>2</xdr:row>
      <xdr:rowOff>19050</xdr:rowOff>
    </xdr:from>
    <xdr:to>
      <xdr:col>20</xdr:col>
      <xdr:colOff>0</xdr:colOff>
      <xdr:row>2</xdr:row>
      <xdr:rowOff>114300</xdr:rowOff>
    </xdr:to>
    <xdr:sp>
      <xdr:nvSpPr>
        <xdr:cNvPr id="7" name="AutoShape 7"/>
        <xdr:cNvSpPr>
          <a:spLocks/>
        </xdr:cNvSpPr>
      </xdr:nvSpPr>
      <xdr:spPr>
        <a:xfrm rot="16200000">
          <a:off x="12087225" y="352425"/>
          <a:ext cx="0" cy="9525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685800</xdr:colOff>
      <xdr:row>3</xdr:row>
      <xdr:rowOff>0</xdr:rowOff>
    </xdr:from>
    <xdr:to>
      <xdr:col>20</xdr:col>
      <xdr:colOff>0</xdr:colOff>
      <xdr:row>3</xdr:row>
      <xdr:rowOff>0</xdr:rowOff>
    </xdr:to>
    <xdr:sp>
      <xdr:nvSpPr>
        <xdr:cNvPr id="8" name="AutoShape 8"/>
        <xdr:cNvSpPr>
          <a:spLocks/>
        </xdr:cNvSpPr>
      </xdr:nvSpPr>
      <xdr:spPr>
        <a:xfrm rot="16200000">
          <a:off x="12087225" y="485775"/>
          <a:ext cx="0" cy="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685800</xdr:colOff>
      <xdr:row>2</xdr:row>
      <xdr:rowOff>19050</xdr:rowOff>
    </xdr:from>
    <xdr:to>
      <xdr:col>12</xdr:col>
      <xdr:colOff>685800</xdr:colOff>
      <xdr:row>2</xdr:row>
      <xdr:rowOff>114300</xdr:rowOff>
    </xdr:to>
    <xdr:sp>
      <xdr:nvSpPr>
        <xdr:cNvPr id="9" name="AutoShape 9"/>
        <xdr:cNvSpPr>
          <a:spLocks/>
        </xdr:cNvSpPr>
      </xdr:nvSpPr>
      <xdr:spPr>
        <a:xfrm rot="16200000">
          <a:off x="5915025" y="352425"/>
          <a:ext cx="1371600" cy="9525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685800</xdr:colOff>
      <xdr:row>3</xdr:row>
      <xdr:rowOff>0</xdr:rowOff>
    </xdr:from>
    <xdr:to>
      <xdr:col>12</xdr:col>
      <xdr:colOff>685800</xdr:colOff>
      <xdr:row>3</xdr:row>
      <xdr:rowOff>0</xdr:rowOff>
    </xdr:to>
    <xdr:sp>
      <xdr:nvSpPr>
        <xdr:cNvPr id="10" name="AutoShape 10"/>
        <xdr:cNvSpPr>
          <a:spLocks/>
        </xdr:cNvSpPr>
      </xdr:nvSpPr>
      <xdr:spPr>
        <a:xfrm rot="16200000">
          <a:off x="5915025" y="485775"/>
          <a:ext cx="1371600" cy="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</xdr:row>
      <xdr:rowOff>19050</xdr:rowOff>
    </xdr:from>
    <xdr:to>
      <xdr:col>20</xdr:col>
      <xdr:colOff>0</xdr:colOff>
      <xdr:row>2</xdr:row>
      <xdr:rowOff>114300</xdr:rowOff>
    </xdr:to>
    <xdr:sp>
      <xdr:nvSpPr>
        <xdr:cNvPr id="11" name="AutoShape 11"/>
        <xdr:cNvSpPr>
          <a:spLocks/>
        </xdr:cNvSpPr>
      </xdr:nvSpPr>
      <xdr:spPr>
        <a:xfrm rot="16200000">
          <a:off x="12087225" y="352425"/>
          <a:ext cx="0" cy="9525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0</xdr:rowOff>
    </xdr:from>
    <xdr:to>
      <xdr:col>20</xdr:col>
      <xdr:colOff>0</xdr:colOff>
      <xdr:row>3</xdr:row>
      <xdr:rowOff>0</xdr:rowOff>
    </xdr:to>
    <xdr:sp>
      <xdr:nvSpPr>
        <xdr:cNvPr id="12" name="AutoShape 12"/>
        <xdr:cNvSpPr>
          <a:spLocks/>
        </xdr:cNvSpPr>
      </xdr:nvSpPr>
      <xdr:spPr>
        <a:xfrm rot="16200000">
          <a:off x="12087225" y="485775"/>
          <a:ext cx="0" cy="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6" customWidth="1"/>
    <col min="2" max="3" width="2.125" style="1" customWidth="1"/>
    <col min="4" max="4" width="8.00390625" style="1" customWidth="1"/>
    <col min="5" max="5" width="9.00390625" style="26" customWidth="1"/>
    <col min="6" max="6" width="9.875" style="26" customWidth="1"/>
    <col min="7" max="7" width="10.125" style="26" bestFit="1" customWidth="1"/>
    <col min="8" max="8" width="10.00390625" style="26" bestFit="1" customWidth="1"/>
    <col min="9" max="10" width="10.00390625" style="26" customWidth="1"/>
    <col min="11" max="11" width="9.75390625" style="26" customWidth="1"/>
    <col min="12" max="12" width="10.00390625" style="26" bestFit="1" customWidth="1"/>
    <col min="13" max="13" width="9.75390625" style="26" bestFit="1" customWidth="1"/>
    <col min="14" max="16" width="9.625" style="26" customWidth="1"/>
    <col min="17" max="19" width="10.125" style="26" customWidth="1"/>
    <col min="20" max="20" width="10.25390625" style="26" customWidth="1"/>
    <col min="21" max="16384" width="9.00390625" style="26" customWidth="1"/>
  </cols>
  <sheetData>
    <row r="1" spans="1:2" s="28" customFormat="1" ht="14.25">
      <c r="A1" s="28" t="s">
        <v>60</v>
      </c>
      <c r="B1" s="9" t="s">
        <v>85</v>
      </c>
    </row>
    <row r="2" ht="12" customHeight="1">
      <c r="B2" s="27"/>
    </row>
    <row r="3" spans="2:28" s="1" customFormat="1" ht="12" customHeight="1">
      <c r="B3" s="64" t="s">
        <v>67</v>
      </c>
      <c r="C3" s="65"/>
      <c r="D3" s="66"/>
      <c r="E3" s="47" t="s">
        <v>30</v>
      </c>
      <c r="F3" s="48"/>
      <c r="G3" s="48"/>
      <c r="H3" s="48"/>
      <c r="I3" s="48"/>
      <c r="J3" s="48"/>
      <c r="K3" s="48"/>
      <c r="L3" s="48"/>
      <c r="M3" s="48"/>
      <c r="N3" s="48"/>
      <c r="O3" s="48"/>
      <c r="P3" s="49"/>
      <c r="Q3" s="50" t="s">
        <v>66</v>
      </c>
      <c r="R3" s="51"/>
      <c r="S3" s="51"/>
      <c r="T3" s="51"/>
      <c r="U3" s="57" t="s">
        <v>101</v>
      </c>
      <c r="V3" s="57"/>
      <c r="W3" s="57"/>
      <c r="X3" s="57"/>
      <c r="Y3" s="57"/>
      <c r="Z3" s="57"/>
      <c r="AA3" s="57"/>
      <c r="AB3" s="57"/>
    </row>
    <row r="4" spans="2:28" s="1" customFormat="1" ht="12" customHeight="1">
      <c r="B4" s="67"/>
      <c r="C4" s="68"/>
      <c r="D4" s="69"/>
      <c r="E4" s="57" t="s">
        <v>31</v>
      </c>
      <c r="F4" s="57"/>
      <c r="G4" s="57"/>
      <c r="H4" s="57" t="s">
        <v>102</v>
      </c>
      <c r="I4" s="57"/>
      <c r="J4" s="57"/>
      <c r="K4" s="57" t="s">
        <v>86</v>
      </c>
      <c r="L4" s="57"/>
      <c r="M4" s="57"/>
      <c r="N4" s="57" t="s">
        <v>103</v>
      </c>
      <c r="O4" s="57"/>
      <c r="P4" s="57"/>
      <c r="Q4" s="57" t="s">
        <v>31</v>
      </c>
      <c r="R4" s="52" t="s">
        <v>87</v>
      </c>
      <c r="S4" s="55" t="s">
        <v>88</v>
      </c>
      <c r="T4" s="52" t="s">
        <v>89</v>
      </c>
      <c r="U4" s="57" t="s">
        <v>31</v>
      </c>
      <c r="V4" s="57" t="s">
        <v>90</v>
      </c>
      <c r="W4" s="57"/>
      <c r="X4" s="57" t="s">
        <v>100</v>
      </c>
      <c r="Y4" s="57"/>
      <c r="Z4" s="57"/>
      <c r="AA4" s="57"/>
      <c r="AB4" s="57"/>
    </row>
    <row r="5" spans="2:28" s="1" customFormat="1" ht="12" customHeight="1">
      <c r="B5" s="67"/>
      <c r="C5" s="68"/>
      <c r="D5" s="69"/>
      <c r="E5" s="59" t="s">
        <v>31</v>
      </c>
      <c r="F5" s="55" t="s">
        <v>32</v>
      </c>
      <c r="G5" s="55" t="s">
        <v>33</v>
      </c>
      <c r="H5" s="59" t="s">
        <v>31</v>
      </c>
      <c r="I5" s="55" t="s">
        <v>32</v>
      </c>
      <c r="J5" s="55" t="s">
        <v>33</v>
      </c>
      <c r="K5" s="59" t="s">
        <v>31</v>
      </c>
      <c r="L5" s="55" t="s">
        <v>32</v>
      </c>
      <c r="M5" s="55" t="s">
        <v>33</v>
      </c>
      <c r="N5" s="59" t="s">
        <v>31</v>
      </c>
      <c r="O5" s="55" t="s">
        <v>32</v>
      </c>
      <c r="P5" s="55" t="s">
        <v>33</v>
      </c>
      <c r="Q5" s="57"/>
      <c r="R5" s="53"/>
      <c r="S5" s="58"/>
      <c r="T5" s="53"/>
      <c r="U5" s="57"/>
      <c r="V5" s="57"/>
      <c r="W5" s="57"/>
      <c r="X5" s="57" t="s">
        <v>93</v>
      </c>
      <c r="Y5" s="57"/>
      <c r="Z5" s="57"/>
      <c r="AA5" s="57" t="s">
        <v>97</v>
      </c>
      <c r="AB5" s="57"/>
    </row>
    <row r="6" spans="2:28" s="1" customFormat="1" ht="12" customHeight="1">
      <c r="B6" s="67"/>
      <c r="C6" s="68"/>
      <c r="D6" s="69"/>
      <c r="E6" s="60"/>
      <c r="F6" s="56"/>
      <c r="G6" s="56"/>
      <c r="H6" s="60"/>
      <c r="I6" s="56"/>
      <c r="J6" s="56"/>
      <c r="K6" s="60"/>
      <c r="L6" s="56"/>
      <c r="M6" s="56"/>
      <c r="N6" s="60"/>
      <c r="O6" s="56"/>
      <c r="P6" s="56"/>
      <c r="Q6" s="57"/>
      <c r="R6" s="53"/>
      <c r="S6" s="58"/>
      <c r="T6" s="53"/>
      <c r="U6" s="57"/>
      <c r="V6" s="55" t="s">
        <v>91</v>
      </c>
      <c r="W6" s="55" t="s">
        <v>92</v>
      </c>
      <c r="X6" s="57"/>
      <c r="Y6" s="57"/>
      <c r="Z6" s="57"/>
      <c r="AA6" s="57"/>
      <c r="AB6" s="57"/>
    </row>
    <row r="7" spans="2:28" s="1" customFormat="1" ht="24" customHeight="1">
      <c r="B7" s="70"/>
      <c r="C7" s="71"/>
      <c r="D7" s="72"/>
      <c r="E7" s="61"/>
      <c r="F7" s="57"/>
      <c r="G7" s="57"/>
      <c r="H7" s="61"/>
      <c r="I7" s="57"/>
      <c r="J7" s="57"/>
      <c r="K7" s="61"/>
      <c r="L7" s="57"/>
      <c r="M7" s="57"/>
      <c r="N7" s="61"/>
      <c r="O7" s="57"/>
      <c r="P7" s="57"/>
      <c r="Q7" s="57"/>
      <c r="R7" s="54"/>
      <c r="S7" s="56"/>
      <c r="T7" s="54"/>
      <c r="U7" s="57"/>
      <c r="V7" s="56"/>
      <c r="W7" s="56"/>
      <c r="X7" s="21" t="s">
        <v>94</v>
      </c>
      <c r="Y7" s="21" t="s">
        <v>95</v>
      </c>
      <c r="Z7" s="21" t="s">
        <v>96</v>
      </c>
      <c r="AA7" s="21" t="s">
        <v>98</v>
      </c>
      <c r="AB7" s="21" t="s">
        <v>99</v>
      </c>
    </row>
    <row r="8" spans="2:28" s="1" customFormat="1" ht="12" customHeight="1">
      <c r="B8" s="15"/>
      <c r="C8" s="16"/>
      <c r="D8" s="17"/>
      <c r="E8" s="4" t="s">
        <v>114</v>
      </c>
      <c r="F8" s="4" t="s">
        <v>114</v>
      </c>
      <c r="G8" s="4" t="s">
        <v>114</v>
      </c>
      <c r="H8" s="4" t="s">
        <v>114</v>
      </c>
      <c r="I8" s="4" t="s">
        <v>114</v>
      </c>
      <c r="J8" s="4" t="s">
        <v>114</v>
      </c>
      <c r="K8" s="4" t="s">
        <v>114</v>
      </c>
      <c r="L8" s="4" t="s">
        <v>114</v>
      </c>
      <c r="M8" s="4" t="s">
        <v>114</v>
      </c>
      <c r="N8" s="4" t="s">
        <v>114</v>
      </c>
      <c r="O8" s="4" t="s">
        <v>114</v>
      </c>
      <c r="P8" s="4" t="s">
        <v>114</v>
      </c>
      <c r="Q8" s="4" t="s">
        <v>114</v>
      </c>
      <c r="R8" s="4" t="s">
        <v>114</v>
      </c>
      <c r="S8" s="4" t="s">
        <v>114</v>
      </c>
      <c r="T8" s="4" t="s">
        <v>114</v>
      </c>
      <c r="U8" s="4" t="s">
        <v>114</v>
      </c>
      <c r="V8" s="4" t="s">
        <v>114</v>
      </c>
      <c r="W8" s="4" t="s">
        <v>114</v>
      </c>
      <c r="X8" s="4" t="s">
        <v>114</v>
      </c>
      <c r="Y8" s="4" t="s">
        <v>114</v>
      </c>
      <c r="Z8" s="4" t="s">
        <v>114</v>
      </c>
      <c r="AA8" s="4" t="s">
        <v>114</v>
      </c>
      <c r="AB8" s="4" t="s">
        <v>114</v>
      </c>
    </row>
    <row r="9" spans="2:28" s="8" customFormat="1" ht="12" customHeight="1">
      <c r="B9" s="62" t="s">
        <v>31</v>
      </c>
      <c r="C9" s="63"/>
      <c r="D9" s="43"/>
      <c r="E9" s="13">
        <v>797264</v>
      </c>
      <c r="F9" s="6">
        <v>389858</v>
      </c>
      <c r="G9" s="6">
        <v>407406</v>
      </c>
      <c r="H9" s="6">
        <v>259226</v>
      </c>
      <c r="I9" s="6">
        <v>132691</v>
      </c>
      <c r="J9" s="6">
        <v>126535</v>
      </c>
      <c r="K9" s="6">
        <v>448377</v>
      </c>
      <c r="L9" s="6">
        <v>216890</v>
      </c>
      <c r="M9" s="6">
        <v>231487</v>
      </c>
      <c r="N9" s="6">
        <v>89661</v>
      </c>
      <c r="O9" s="6">
        <v>40277</v>
      </c>
      <c r="P9" s="6">
        <v>49384</v>
      </c>
      <c r="Q9" s="6">
        <v>390444</v>
      </c>
      <c r="R9" s="6">
        <v>314368</v>
      </c>
      <c r="S9" s="6">
        <v>31297</v>
      </c>
      <c r="T9" s="22">
        <v>44779</v>
      </c>
      <c r="U9" s="33">
        <v>79748</v>
      </c>
      <c r="V9" s="33">
        <v>39657</v>
      </c>
      <c r="W9" s="33">
        <v>40091</v>
      </c>
      <c r="X9" s="33">
        <v>7052</v>
      </c>
      <c r="Y9" s="33">
        <v>5448</v>
      </c>
      <c r="Z9" s="33">
        <v>9149</v>
      </c>
      <c r="AA9" s="33">
        <v>36428</v>
      </c>
      <c r="AB9" s="33">
        <v>21671</v>
      </c>
    </row>
    <row r="10" spans="2:28" s="1" customFormat="1" ht="12.75" customHeight="1">
      <c r="B10" s="2"/>
      <c r="C10" s="45" t="s">
        <v>1</v>
      </c>
      <c r="D10" s="46"/>
      <c r="E10" s="11">
        <f aca="true" t="shared" si="0" ref="E10:E19">F10+G10</f>
        <v>45014</v>
      </c>
      <c r="F10" s="5">
        <v>21976</v>
      </c>
      <c r="G10" s="5">
        <v>23038</v>
      </c>
      <c r="H10" s="11">
        <f aca="true" t="shared" si="1" ref="H10:H19">I10+J10</f>
        <v>13659</v>
      </c>
      <c r="I10" s="5">
        <v>7012</v>
      </c>
      <c r="J10" s="5">
        <v>6647</v>
      </c>
      <c r="K10" s="11">
        <f aca="true" t="shared" si="2" ref="K10:K19">L10+M10</f>
        <v>26409</v>
      </c>
      <c r="L10" s="5">
        <v>12831</v>
      </c>
      <c r="M10" s="5">
        <v>13578</v>
      </c>
      <c r="N10" s="11">
        <f aca="true" t="shared" si="3" ref="N10:N19">O10+P10</f>
        <v>4946</v>
      </c>
      <c r="O10" s="5">
        <v>2133</v>
      </c>
      <c r="P10" s="5">
        <v>2813</v>
      </c>
      <c r="Q10" s="5">
        <f aca="true" t="shared" si="4" ref="Q10:Q19">R10+S10+T10</f>
        <v>22983</v>
      </c>
      <c r="R10" s="5">
        <v>19010</v>
      </c>
      <c r="S10" s="5">
        <v>2066</v>
      </c>
      <c r="T10" s="23">
        <v>1907</v>
      </c>
      <c r="U10" s="34">
        <f aca="true" t="shared" si="5" ref="U10:U19">V10+W10</f>
        <v>4448</v>
      </c>
      <c r="V10" s="34">
        <v>1339</v>
      </c>
      <c r="W10" s="34">
        <v>3109</v>
      </c>
      <c r="X10" s="34">
        <v>67</v>
      </c>
      <c r="Y10" s="34">
        <v>205</v>
      </c>
      <c r="Z10" s="34">
        <v>491</v>
      </c>
      <c r="AA10" s="34">
        <v>1832</v>
      </c>
      <c r="AB10" s="34">
        <v>1853</v>
      </c>
    </row>
    <row r="11" spans="2:28" s="1" customFormat="1" ht="12" customHeight="1">
      <c r="B11" s="2"/>
      <c r="C11" s="45" t="s">
        <v>68</v>
      </c>
      <c r="D11" s="46"/>
      <c r="E11" s="11">
        <f t="shared" si="0"/>
        <v>37725</v>
      </c>
      <c r="F11" s="5">
        <v>18499</v>
      </c>
      <c r="G11" s="5">
        <v>19226</v>
      </c>
      <c r="H11" s="11">
        <f t="shared" si="1"/>
        <v>10979</v>
      </c>
      <c r="I11" s="5">
        <v>5599</v>
      </c>
      <c r="J11" s="5">
        <v>5380</v>
      </c>
      <c r="K11" s="11">
        <f t="shared" si="2"/>
        <v>22474</v>
      </c>
      <c r="L11" s="5">
        <v>11024</v>
      </c>
      <c r="M11" s="5">
        <v>11450</v>
      </c>
      <c r="N11" s="11">
        <f t="shared" si="3"/>
        <v>4272</v>
      </c>
      <c r="O11" s="5">
        <v>1876</v>
      </c>
      <c r="P11" s="5">
        <v>2396</v>
      </c>
      <c r="Q11" s="5">
        <f t="shared" si="4"/>
        <v>19541</v>
      </c>
      <c r="R11" s="5">
        <v>14411</v>
      </c>
      <c r="S11" s="5">
        <v>2231</v>
      </c>
      <c r="T11" s="23">
        <v>2899</v>
      </c>
      <c r="U11" s="34">
        <f t="shared" si="5"/>
        <v>5090</v>
      </c>
      <c r="V11" s="34">
        <v>2237</v>
      </c>
      <c r="W11" s="34">
        <v>2853</v>
      </c>
      <c r="X11" s="34">
        <v>60</v>
      </c>
      <c r="Y11" s="34">
        <v>257</v>
      </c>
      <c r="Z11" s="34">
        <v>396</v>
      </c>
      <c r="AA11" s="34">
        <v>2682</v>
      </c>
      <c r="AB11" s="34">
        <v>1695</v>
      </c>
    </row>
    <row r="12" spans="2:28" s="1" customFormat="1" ht="12" customHeight="1">
      <c r="B12" s="10"/>
      <c r="C12" s="45" t="s">
        <v>2</v>
      </c>
      <c r="D12" s="46"/>
      <c r="E12" s="11">
        <f t="shared" si="0"/>
        <v>13927</v>
      </c>
      <c r="F12" s="5">
        <v>6851</v>
      </c>
      <c r="G12" s="5">
        <v>7076</v>
      </c>
      <c r="H12" s="11">
        <f t="shared" si="1"/>
        <v>4284</v>
      </c>
      <c r="I12" s="5">
        <v>2209</v>
      </c>
      <c r="J12" s="5">
        <v>2075</v>
      </c>
      <c r="K12" s="11">
        <f t="shared" si="2"/>
        <v>8028</v>
      </c>
      <c r="L12" s="5">
        <v>3867</v>
      </c>
      <c r="M12" s="5">
        <v>4161</v>
      </c>
      <c r="N12" s="11">
        <f t="shared" si="3"/>
        <v>1615</v>
      </c>
      <c r="O12" s="5">
        <v>775</v>
      </c>
      <c r="P12" s="5">
        <v>840</v>
      </c>
      <c r="Q12" s="5">
        <f t="shared" si="4"/>
        <v>5420</v>
      </c>
      <c r="R12" s="5">
        <v>4057</v>
      </c>
      <c r="S12" s="5">
        <v>310</v>
      </c>
      <c r="T12" s="23">
        <v>1053</v>
      </c>
      <c r="U12" s="34">
        <f t="shared" si="5"/>
        <v>2526</v>
      </c>
      <c r="V12" s="34">
        <v>1071</v>
      </c>
      <c r="W12" s="34">
        <v>1455</v>
      </c>
      <c r="X12" s="34">
        <v>32</v>
      </c>
      <c r="Y12" s="34">
        <v>5652</v>
      </c>
      <c r="Z12" s="34">
        <v>165</v>
      </c>
      <c r="AA12" s="34">
        <v>1466</v>
      </c>
      <c r="AB12" s="34">
        <v>301</v>
      </c>
    </row>
    <row r="13" spans="2:28" s="1" customFormat="1" ht="12" customHeight="1">
      <c r="B13" s="10"/>
      <c r="C13" s="45" t="s">
        <v>69</v>
      </c>
      <c r="D13" s="46"/>
      <c r="E13" s="11">
        <f t="shared" si="0"/>
        <v>31994</v>
      </c>
      <c r="F13" s="5">
        <v>15425</v>
      </c>
      <c r="G13" s="5">
        <v>16569</v>
      </c>
      <c r="H13" s="11">
        <f t="shared" si="1"/>
        <v>9754</v>
      </c>
      <c r="I13" s="5">
        <v>4926</v>
      </c>
      <c r="J13" s="5">
        <v>4828</v>
      </c>
      <c r="K13" s="11">
        <f t="shared" si="2"/>
        <v>18908</v>
      </c>
      <c r="L13" s="5">
        <v>9077</v>
      </c>
      <c r="M13" s="5">
        <v>9831</v>
      </c>
      <c r="N13" s="11">
        <f t="shared" si="3"/>
        <v>3332</v>
      </c>
      <c r="O13" s="5">
        <v>1422</v>
      </c>
      <c r="P13" s="5">
        <v>1910</v>
      </c>
      <c r="Q13" s="5">
        <f t="shared" si="4"/>
        <v>15606</v>
      </c>
      <c r="R13" s="5">
        <v>12768</v>
      </c>
      <c r="S13" s="5">
        <v>1486</v>
      </c>
      <c r="T13" s="23">
        <v>1352</v>
      </c>
      <c r="U13" s="34">
        <f t="shared" si="5"/>
        <v>3257</v>
      </c>
      <c r="V13" s="34">
        <v>1336</v>
      </c>
      <c r="W13" s="34">
        <v>1921</v>
      </c>
      <c r="X13" s="34">
        <v>37</v>
      </c>
      <c r="Y13" s="34">
        <v>699</v>
      </c>
      <c r="Z13" s="34">
        <v>309</v>
      </c>
      <c r="AA13" s="34">
        <v>1378</v>
      </c>
      <c r="AB13" s="34">
        <v>834</v>
      </c>
    </row>
    <row r="14" spans="2:28" s="1" customFormat="1" ht="12" customHeight="1">
      <c r="B14" s="10"/>
      <c r="C14" s="45" t="s">
        <v>3</v>
      </c>
      <c r="D14" s="46"/>
      <c r="E14" s="11">
        <f t="shared" si="0"/>
        <v>25007</v>
      </c>
      <c r="F14" s="5">
        <v>12306</v>
      </c>
      <c r="G14" s="5">
        <v>12701</v>
      </c>
      <c r="H14" s="11">
        <f t="shared" si="1"/>
        <v>7689</v>
      </c>
      <c r="I14" s="5">
        <v>4014</v>
      </c>
      <c r="J14" s="5">
        <v>3675</v>
      </c>
      <c r="K14" s="11">
        <f t="shared" si="2"/>
        <v>14499</v>
      </c>
      <c r="L14" s="5">
        <v>7055</v>
      </c>
      <c r="M14" s="5">
        <v>7444</v>
      </c>
      <c r="N14" s="11">
        <f t="shared" si="3"/>
        <v>2819</v>
      </c>
      <c r="O14" s="5">
        <v>1237</v>
      </c>
      <c r="P14" s="5">
        <v>1582</v>
      </c>
      <c r="Q14" s="5">
        <f t="shared" si="4"/>
        <v>12721</v>
      </c>
      <c r="R14" s="5">
        <v>9851</v>
      </c>
      <c r="S14" s="5">
        <v>1477</v>
      </c>
      <c r="T14" s="23">
        <v>1393</v>
      </c>
      <c r="U14" s="34">
        <f t="shared" si="5"/>
        <v>1466</v>
      </c>
      <c r="V14" s="34">
        <v>122</v>
      </c>
      <c r="W14" s="34">
        <v>1344</v>
      </c>
      <c r="X14" s="34">
        <v>34</v>
      </c>
      <c r="Y14" s="34">
        <v>129</v>
      </c>
      <c r="Z14" s="34">
        <v>261</v>
      </c>
      <c r="AA14" s="34">
        <v>1427</v>
      </c>
      <c r="AB14" s="34">
        <v>695</v>
      </c>
    </row>
    <row r="15" spans="2:28" s="1" customFormat="1" ht="12" customHeight="1">
      <c r="B15" s="10"/>
      <c r="C15" s="45" t="s">
        <v>4</v>
      </c>
      <c r="D15" s="46"/>
      <c r="E15" s="11">
        <f t="shared" si="0"/>
        <v>19084</v>
      </c>
      <c r="F15" s="5">
        <v>9323</v>
      </c>
      <c r="G15" s="5">
        <v>9761</v>
      </c>
      <c r="H15" s="11">
        <f t="shared" si="1"/>
        <v>6563</v>
      </c>
      <c r="I15" s="5">
        <v>3388</v>
      </c>
      <c r="J15" s="5">
        <v>3175</v>
      </c>
      <c r="K15" s="11">
        <f t="shared" si="2"/>
        <v>10464</v>
      </c>
      <c r="L15" s="5">
        <v>5025</v>
      </c>
      <c r="M15" s="5">
        <v>5439</v>
      </c>
      <c r="N15" s="11">
        <f t="shared" si="3"/>
        <v>2057</v>
      </c>
      <c r="O15" s="5">
        <v>910</v>
      </c>
      <c r="P15" s="5">
        <v>1147</v>
      </c>
      <c r="Q15" s="5">
        <f t="shared" si="4"/>
        <v>9354</v>
      </c>
      <c r="R15" s="5">
        <v>7612</v>
      </c>
      <c r="S15" s="5">
        <v>916</v>
      </c>
      <c r="T15" s="23">
        <v>826</v>
      </c>
      <c r="U15" s="34">
        <f t="shared" si="5"/>
        <v>1649</v>
      </c>
      <c r="V15" s="34">
        <v>855</v>
      </c>
      <c r="W15" s="34">
        <v>794</v>
      </c>
      <c r="X15" s="34">
        <v>184</v>
      </c>
      <c r="Y15" s="34">
        <v>111</v>
      </c>
      <c r="Z15" s="34">
        <v>248</v>
      </c>
      <c r="AA15" s="34">
        <v>631</v>
      </c>
      <c r="AB15" s="34">
        <v>475</v>
      </c>
    </row>
    <row r="16" spans="2:28" s="1" customFormat="1" ht="12" customHeight="1">
      <c r="B16" s="10"/>
      <c r="C16" s="45" t="s">
        <v>5</v>
      </c>
      <c r="D16" s="46"/>
      <c r="E16" s="11">
        <f t="shared" si="0"/>
        <v>24683</v>
      </c>
      <c r="F16" s="5">
        <v>12191</v>
      </c>
      <c r="G16" s="5">
        <v>12492</v>
      </c>
      <c r="H16" s="11">
        <f t="shared" si="1"/>
        <v>8016</v>
      </c>
      <c r="I16" s="5">
        <v>4219</v>
      </c>
      <c r="J16" s="5">
        <v>3797</v>
      </c>
      <c r="K16" s="11">
        <f t="shared" si="2"/>
        <v>13699</v>
      </c>
      <c r="L16" s="5">
        <v>6676</v>
      </c>
      <c r="M16" s="5">
        <v>7023</v>
      </c>
      <c r="N16" s="11">
        <f t="shared" si="3"/>
        <v>2968</v>
      </c>
      <c r="O16" s="5">
        <v>1296</v>
      </c>
      <c r="P16" s="5">
        <v>1672</v>
      </c>
      <c r="Q16" s="5">
        <f t="shared" si="4"/>
        <v>11098</v>
      </c>
      <c r="R16" s="5">
        <v>9449</v>
      </c>
      <c r="S16" s="5">
        <v>672</v>
      </c>
      <c r="T16" s="23">
        <v>977</v>
      </c>
      <c r="U16" s="34">
        <f t="shared" si="5"/>
        <v>2516</v>
      </c>
      <c r="V16" s="34">
        <v>1067</v>
      </c>
      <c r="W16" s="34">
        <v>1449</v>
      </c>
      <c r="X16" s="34">
        <v>82</v>
      </c>
      <c r="Y16" s="34">
        <v>168</v>
      </c>
      <c r="Z16" s="34">
        <v>348</v>
      </c>
      <c r="AA16" s="34">
        <v>1263</v>
      </c>
      <c r="AB16" s="34">
        <v>655</v>
      </c>
    </row>
    <row r="17" spans="2:28" s="8" customFormat="1" ht="12" customHeight="1">
      <c r="B17" s="10"/>
      <c r="C17" s="45" t="s">
        <v>6</v>
      </c>
      <c r="D17" s="46"/>
      <c r="E17" s="11">
        <f t="shared" si="0"/>
        <v>13165</v>
      </c>
      <c r="F17" s="5">
        <v>6572</v>
      </c>
      <c r="G17" s="5">
        <v>6593</v>
      </c>
      <c r="H17" s="11">
        <f t="shared" si="1"/>
        <v>4226</v>
      </c>
      <c r="I17" s="5">
        <v>2241</v>
      </c>
      <c r="J17" s="5">
        <v>1985</v>
      </c>
      <c r="K17" s="11">
        <f t="shared" si="2"/>
        <v>7407</v>
      </c>
      <c r="L17" s="5">
        <v>3623</v>
      </c>
      <c r="M17" s="5">
        <v>3784</v>
      </c>
      <c r="N17" s="11">
        <f t="shared" si="3"/>
        <v>1532</v>
      </c>
      <c r="O17" s="5">
        <v>708</v>
      </c>
      <c r="P17" s="5">
        <v>824</v>
      </c>
      <c r="Q17" s="5">
        <f t="shared" si="4"/>
        <v>6296</v>
      </c>
      <c r="R17" s="5">
        <v>4915</v>
      </c>
      <c r="S17" s="5">
        <v>625</v>
      </c>
      <c r="T17" s="23">
        <v>756</v>
      </c>
      <c r="U17" s="34">
        <f t="shared" si="5"/>
        <v>1428</v>
      </c>
      <c r="V17" s="34">
        <v>730</v>
      </c>
      <c r="W17" s="34">
        <v>698</v>
      </c>
      <c r="X17" s="34">
        <v>28</v>
      </c>
      <c r="Y17" s="34">
        <v>53</v>
      </c>
      <c r="Z17" s="34">
        <v>184</v>
      </c>
      <c r="AA17" s="34">
        <v>754</v>
      </c>
      <c r="AB17" s="34">
        <v>409</v>
      </c>
    </row>
    <row r="18" spans="2:28" s="1" customFormat="1" ht="12" customHeight="1">
      <c r="B18" s="10"/>
      <c r="C18" s="45" t="s">
        <v>7</v>
      </c>
      <c r="D18" s="46"/>
      <c r="E18" s="11">
        <f t="shared" si="0"/>
        <v>25438</v>
      </c>
      <c r="F18" s="5">
        <v>12405</v>
      </c>
      <c r="G18" s="5">
        <v>13033</v>
      </c>
      <c r="H18" s="11">
        <f t="shared" si="1"/>
        <v>8092</v>
      </c>
      <c r="I18" s="5">
        <v>4191</v>
      </c>
      <c r="J18" s="5">
        <v>3901</v>
      </c>
      <c r="K18" s="11">
        <f t="shared" si="2"/>
        <v>14259</v>
      </c>
      <c r="L18" s="5">
        <v>6860</v>
      </c>
      <c r="M18" s="5">
        <v>7399</v>
      </c>
      <c r="N18" s="11">
        <f t="shared" si="3"/>
        <v>3087</v>
      </c>
      <c r="O18" s="5">
        <v>1354</v>
      </c>
      <c r="P18" s="5">
        <v>1733</v>
      </c>
      <c r="Q18" s="5">
        <f t="shared" si="4"/>
        <v>12192</v>
      </c>
      <c r="R18" s="5">
        <v>9973</v>
      </c>
      <c r="S18" s="5">
        <v>958</v>
      </c>
      <c r="T18" s="23">
        <v>1261</v>
      </c>
      <c r="U18" s="34">
        <f t="shared" si="5"/>
        <v>2137</v>
      </c>
      <c r="V18" s="34">
        <v>1048</v>
      </c>
      <c r="W18" s="34">
        <v>1089</v>
      </c>
      <c r="X18" s="34">
        <v>107</v>
      </c>
      <c r="Y18" s="34">
        <v>171</v>
      </c>
      <c r="Z18" s="34">
        <v>346</v>
      </c>
      <c r="AA18" s="34">
        <v>840</v>
      </c>
      <c r="AB18" s="34">
        <v>673</v>
      </c>
    </row>
    <row r="19" spans="2:28" s="1" customFormat="1" ht="12" customHeight="1">
      <c r="B19" s="10"/>
      <c r="C19" s="45" t="s">
        <v>8</v>
      </c>
      <c r="D19" s="46"/>
      <c r="E19" s="11">
        <f t="shared" si="0"/>
        <v>20639</v>
      </c>
      <c r="F19" s="5">
        <v>9982</v>
      </c>
      <c r="G19" s="5">
        <v>10657</v>
      </c>
      <c r="H19" s="11">
        <f t="shared" si="1"/>
        <v>6742</v>
      </c>
      <c r="I19" s="5">
        <v>3393</v>
      </c>
      <c r="J19" s="5">
        <v>3349</v>
      </c>
      <c r="K19" s="11">
        <f t="shared" si="2"/>
        <v>11265</v>
      </c>
      <c r="L19" s="5">
        <v>5382</v>
      </c>
      <c r="M19" s="5">
        <v>5883</v>
      </c>
      <c r="N19" s="11">
        <f t="shared" si="3"/>
        <v>2632</v>
      </c>
      <c r="O19" s="5">
        <v>1207</v>
      </c>
      <c r="P19" s="5">
        <v>1425</v>
      </c>
      <c r="Q19" s="5">
        <f t="shared" si="4"/>
        <v>9332</v>
      </c>
      <c r="R19" s="5">
        <v>7909</v>
      </c>
      <c r="S19" s="5">
        <v>721</v>
      </c>
      <c r="T19" s="23">
        <v>702</v>
      </c>
      <c r="U19" s="34">
        <f t="shared" si="5"/>
        <v>1490</v>
      </c>
      <c r="V19" s="34">
        <v>715</v>
      </c>
      <c r="W19" s="34">
        <v>775</v>
      </c>
      <c r="X19" s="34">
        <v>37</v>
      </c>
      <c r="Y19" s="34">
        <v>88</v>
      </c>
      <c r="Z19" s="34">
        <v>325</v>
      </c>
      <c r="AA19" s="34">
        <v>580</v>
      </c>
      <c r="AB19" s="34">
        <v>460</v>
      </c>
    </row>
    <row r="20" spans="2:28" s="1" customFormat="1" ht="12" customHeight="1">
      <c r="B20" s="14"/>
      <c r="C20" s="42" t="s">
        <v>9</v>
      </c>
      <c r="D20" s="44"/>
      <c r="E20" s="24">
        <f aca="true" t="shared" si="6" ref="E20:AB20">SUM(E21:E30)</f>
        <v>86508</v>
      </c>
      <c r="F20" s="24">
        <f t="shared" si="6"/>
        <v>42211</v>
      </c>
      <c r="G20" s="24">
        <f t="shared" si="6"/>
        <v>44297</v>
      </c>
      <c r="H20" s="24">
        <f t="shared" si="6"/>
        <v>29137</v>
      </c>
      <c r="I20" s="24">
        <f t="shared" si="6"/>
        <v>14784</v>
      </c>
      <c r="J20" s="24">
        <f t="shared" si="6"/>
        <v>14353</v>
      </c>
      <c r="K20" s="24">
        <f t="shared" si="6"/>
        <v>48334</v>
      </c>
      <c r="L20" s="24">
        <f t="shared" si="6"/>
        <v>23372</v>
      </c>
      <c r="M20" s="24">
        <f t="shared" si="6"/>
        <v>24962</v>
      </c>
      <c r="N20" s="24">
        <f t="shared" si="6"/>
        <v>9037</v>
      </c>
      <c r="O20" s="24">
        <f t="shared" si="6"/>
        <v>4055</v>
      </c>
      <c r="P20" s="24">
        <f t="shared" si="6"/>
        <v>4982</v>
      </c>
      <c r="Q20" s="24">
        <f t="shared" si="6"/>
        <v>42911</v>
      </c>
      <c r="R20" s="24">
        <f t="shared" si="6"/>
        <v>37580</v>
      </c>
      <c r="S20" s="24">
        <f t="shared" si="6"/>
        <v>2641</v>
      </c>
      <c r="T20" s="24">
        <f t="shared" si="6"/>
        <v>2690</v>
      </c>
      <c r="U20" s="24">
        <f t="shared" si="6"/>
        <v>5541</v>
      </c>
      <c r="V20" s="24">
        <f t="shared" si="6"/>
        <v>2372</v>
      </c>
      <c r="W20" s="24">
        <f t="shared" si="6"/>
        <v>3169</v>
      </c>
      <c r="X20" s="24">
        <f t="shared" si="6"/>
        <v>125</v>
      </c>
      <c r="Y20" s="24">
        <f t="shared" si="6"/>
        <v>234</v>
      </c>
      <c r="Z20" s="24">
        <f t="shared" si="6"/>
        <v>599</v>
      </c>
      <c r="AA20" s="24">
        <f t="shared" si="6"/>
        <v>2769</v>
      </c>
      <c r="AB20" s="36">
        <f t="shared" si="6"/>
        <v>1814</v>
      </c>
    </row>
    <row r="21" spans="2:28" s="1" customFormat="1" ht="12" customHeight="1">
      <c r="B21" s="10"/>
      <c r="C21" s="18"/>
      <c r="D21" s="7" t="s">
        <v>70</v>
      </c>
      <c r="E21" s="11">
        <f aca="true" t="shared" si="7" ref="E21:E30">F21+G21</f>
        <v>7264</v>
      </c>
      <c r="F21" s="5">
        <v>3533</v>
      </c>
      <c r="G21" s="5">
        <v>3731</v>
      </c>
      <c r="H21" s="11">
        <f aca="true" t="shared" si="8" ref="H21:H30">I21+J21</f>
        <v>2458</v>
      </c>
      <c r="I21" s="5">
        <v>1235</v>
      </c>
      <c r="J21" s="5">
        <v>1223</v>
      </c>
      <c r="K21" s="11">
        <f aca="true" t="shared" si="9" ref="K21:K30">L21+M21</f>
        <v>4056</v>
      </c>
      <c r="L21" s="5">
        <v>1954</v>
      </c>
      <c r="M21" s="5">
        <v>2102</v>
      </c>
      <c r="N21" s="11">
        <f aca="true" t="shared" si="10" ref="N21:N30">O21+P21</f>
        <v>750</v>
      </c>
      <c r="O21" s="5">
        <v>344</v>
      </c>
      <c r="P21" s="5">
        <v>406</v>
      </c>
      <c r="Q21" s="5">
        <f aca="true" t="shared" si="11" ref="Q21:Q30">R21+S21+T21</f>
        <v>3750</v>
      </c>
      <c r="R21" s="5">
        <v>3246</v>
      </c>
      <c r="S21" s="5">
        <v>233</v>
      </c>
      <c r="T21" s="23">
        <v>271</v>
      </c>
      <c r="U21" s="34">
        <f aca="true" t="shared" si="12" ref="U21:U30">V21+W21</f>
        <v>561</v>
      </c>
      <c r="V21" s="34">
        <v>160</v>
      </c>
      <c r="W21" s="34">
        <v>401</v>
      </c>
      <c r="X21" s="34">
        <v>10</v>
      </c>
      <c r="Y21" s="34">
        <v>25</v>
      </c>
      <c r="Z21" s="34">
        <v>47</v>
      </c>
      <c r="AA21" s="34">
        <v>358</v>
      </c>
      <c r="AB21" s="34">
        <v>121</v>
      </c>
    </row>
    <row r="22" spans="2:28" s="1" customFormat="1" ht="12" customHeight="1">
      <c r="B22" s="10"/>
      <c r="C22" s="18"/>
      <c r="D22" s="7" t="s">
        <v>10</v>
      </c>
      <c r="E22" s="11">
        <f t="shared" si="7"/>
        <v>12784</v>
      </c>
      <c r="F22" s="5">
        <v>6244</v>
      </c>
      <c r="G22" s="5">
        <v>6540</v>
      </c>
      <c r="H22" s="11">
        <f t="shared" si="8"/>
        <v>4374</v>
      </c>
      <c r="I22" s="5">
        <v>2253</v>
      </c>
      <c r="J22" s="5">
        <v>2121</v>
      </c>
      <c r="K22" s="11">
        <f t="shared" si="9"/>
        <v>7062</v>
      </c>
      <c r="L22" s="5">
        <v>3381</v>
      </c>
      <c r="M22" s="5">
        <v>3681</v>
      </c>
      <c r="N22" s="11">
        <f t="shared" si="10"/>
        <v>1348</v>
      </c>
      <c r="O22" s="5">
        <v>610</v>
      </c>
      <c r="P22" s="5">
        <v>738</v>
      </c>
      <c r="Q22" s="5">
        <f t="shared" si="11"/>
        <v>6283</v>
      </c>
      <c r="R22" s="5">
        <v>5601</v>
      </c>
      <c r="S22" s="5">
        <v>486</v>
      </c>
      <c r="T22" s="23">
        <v>196</v>
      </c>
      <c r="U22" s="34">
        <f t="shared" si="12"/>
        <v>436</v>
      </c>
      <c r="V22" s="34">
        <v>251</v>
      </c>
      <c r="W22" s="34">
        <v>185</v>
      </c>
      <c r="X22" s="34">
        <v>17</v>
      </c>
      <c r="Y22" s="34">
        <v>25</v>
      </c>
      <c r="Z22" s="34">
        <v>52</v>
      </c>
      <c r="AA22" s="34">
        <v>166</v>
      </c>
      <c r="AB22" s="34">
        <v>176</v>
      </c>
    </row>
    <row r="23" spans="2:28" s="1" customFormat="1" ht="12" customHeight="1">
      <c r="B23" s="10"/>
      <c r="C23" s="18"/>
      <c r="D23" s="7" t="s">
        <v>11</v>
      </c>
      <c r="E23" s="11">
        <f t="shared" si="7"/>
        <v>11621</v>
      </c>
      <c r="F23" s="5">
        <v>5604</v>
      </c>
      <c r="G23" s="5">
        <v>6017</v>
      </c>
      <c r="H23" s="11">
        <f t="shared" si="8"/>
        <v>3780</v>
      </c>
      <c r="I23" s="5">
        <v>1869</v>
      </c>
      <c r="J23" s="5">
        <v>1911</v>
      </c>
      <c r="K23" s="11">
        <f t="shared" si="9"/>
        <v>6585</v>
      </c>
      <c r="L23" s="5">
        <v>3176</v>
      </c>
      <c r="M23" s="5">
        <v>3409</v>
      </c>
      <c r="N23" s="11">
        <f t="shared" si="10"/>
        <v>1256</v>
      </c>
      <c r="O23" s="5">
        <v>559</v>
      </c>
      <c r="P23" s="5">
        <v>697</v>
      </c>
      <c r="Q23" s="5">
        <f t="shared" si="11"/>
        <v>5982</v>
      </c>
      <c r="R23" s="5">
        <v>5291</v>
      </c>
      <c r="S23" s="5">
        <v>327</v>
      </c>
      <c r="T23" s="23">
        <v>364</v>
      </c>
      <c r="U23" s="34">
        <f t="shared" si="12"/>
        <v>728</v>
      </c>
      <c r="V23" s="34">
        <v>249</v>
      </c>
      <c r="W23" s="34">
        <v>479</v>
      </c>
      <c r="X23" s="34">
        <v>4</v>
      </c>
      <c r="Y23" s="34">
        <v>35</v>
      </c>
      <c r="Z23" s="34">
        <v>77</v>
      </c>
      <c r="AA23" s="34">
        <v>395</v>
      </c>
      <c r="AB23" s="34">
        <v>217</v>
      </c>
    </row>
    <row r="24" spans="2:28" s="1" customFormat="1" ht="12" customHeight="1">
      <c r="B24" s="10"/>
      <c r="C24" s="18"/>
      <c r="D24" s="7" t="s">
        <v>61</v>
      </c>
      <c r="E24" s="11">
        <f t="shared" si="7"/>
        <v>15130</v>
      </c>
      <c r="F24" s="5">
        <v>7354</v>
      </c>
      <c r="G24" s="5">
        <v>7776</v>
      </c>
      <c r="H24" s="11">
        <f t="shared" si="8"/>
        <v>4786</v>
      </c>
      <c r="I24" s="5">
        <v>2469</v>
      </c>
      <c r="J24" s="5">
        <v>2317</v>
      </c>
      <c r="K24" s="11">
        <f t="shared" si="9"/>
        <v>8684</v>
      </c>
      <c r="L24" s="5">
        <v>4173</v>
      </c>
      <c r="M24" s="5">
        <v>4511</v>
      </c>
      <c r="N24" s="11">
        <f t="shared" si="10"/>
        <v>1660</v>
      </c>
      <c r="O24" s="5">
        <v>712</v>
      </c>
      <c r="P24" s="5">
        <v>948</v>
      </c>
      <c r="Q24" s="5">
        <f t="shared" si="11"/>
        <v>7208</v>
      </c>
      <c r="R24" s="5">
        <v>6514</v>
      </c>
      <c r="S24" s="5">
        <v>407</v>
      </c>
      <c r="T24" s="23">
        <v>287</v>
      </c>
      <c r="U24" s="34">
        <f t="shared" si="12"/>
        <v>868</v>
      </c>
      <c r="V24" s="34">
        <v>374</v>
      </c>
      <c r="W24" s="34">
        <v>494</v>
      </c>
      <c r="X24" s="34">
        <v>11</v>
      </c>
      <c r="Y24" s="34">
        <v>51</v>
      </c>
      <c r="Z24" s="34">
        <v>96</v>
      </c>
      <c r="AA24" s="34">
        <v>294</v>
      </c>
      <c r="AB24" s="34">
        <v>416</v>
      </c>
    </row>
    <row r="25" spans="2:28" s="1" customFormat="1" ht="12" customHeight="1">
      <c r="B25" s="10"/>
      <c r="C25" s="18"/>
      <c r="D25" s="7" t="s">
        <v>12</v>
      </c>
      <c r="E25" s="11">
        <f t="shared" si="7"/>
        <v>6387</v>
      </c>
      <c r="F25" s="5">
        <v>3136</v>
      </c>
      <c r="G25" s="5">
        <v>3251</v>
      </c>
      <c r="H25" s="11">
        <f t="shared" si="8"/>
        <v>2195</v>
      </c>
      <c r="I25" s="5">
        <v>1134</v>
      </c>
      <c r="J25" s="5">
        <v>1061</v>
      </c>
      <c r="K25" s="11">
        <f t="shared" si="9"/>
        <v>3627</v>
      </c>
      <c r="L25" s="5">
        <v>1748</v>
      </c>
      <c r="M25" s="5">
        <v>1879</v>
      </c>
      <c r="N25" s="11">
        <f t="shared" si="10"/>
        <v>565</v>
      </c>
      <c r="O25" s="5">
        <v>254</v>
      </c>
      <c r="P25" s="5">
        <v>311</v>
      </c>
      <c r="Q25" s="5">
        <f t="shared" si="11"/>
        <v>3275</v>
      </c>
      <c r="R25" s="5">
        <v>2825</v>
      </c>
      <c r="S25" s="5">
        <v>254</v>
      </c>
      <c r="T25" s="23">
        <v>196</v>
      </c>
      <c r="U25" s="34">
        <f t="shared" si="12"/>
        <v>614</v>
      </c>
      <c r="V25" s="34">
        <v>233</v>
      </c>
      <c r="W25" s="34">
        <v>381</v>
      </c>
      <c r="X25" s="34">
        <v>8</v>
      </c>
      <c r="Y25" s="34">
        <v>22</v>
      </c>
      <c r="Z25" s="34">
        <v>68</v>
      </c>
      <c r="AA25" s="34">
        <v>159</v>
      </c>
      <c r="AB25" s="34">
        <v>357</v>
      </c>
    </row>
    <row r="26" spans="2:28" s="8" customFormat="1" ht="12" customHeight="1">
      <c r="B26" s="10"/>
      <c r="C26" s="19"/>
      <c r="D26" s="3" t="s">
        <v>13</v>
      </c>
      <c r="E26" s="11">
        <f t="shared" si="7"/>
        <v>7948</v>
      </c>
      <c r="F26" s="5">
        <v>3906</v>
      </c>
      <c r="G26" s="5">
        <v>4042</v>
      </c>
      <c r="H26" s="11">
        <f t="shared" si="8"/>
        <v>2776</v>
      </c>
      <c r="I26" s="5">
        <v>1391</v>
      </c>
      <c r="J26" s="5">
        <v>1385</v>
      </c>
      <c r="K26" s="11">
        <f t="shared" si="9"/>
        <v>4436</v>
      </c>
      <c r="L26" s="5">
        <v>2175</v>
      </c>
      <c r="M26" s="5">
        <v>2261</v>
      </c>
      <c r="N26" s="11">
        <f t="shared" si="10"/>
        <v>736</v>
      </c>
      <c r="O26" s="5">
        <v>340</v>
      </c>
      <c r="P26" s="5">
        <v>396</v>
      </c>
      <c r="Q26" s="5">
        <f t="shared" si="11"/>
        <v>3848</v>
      </c>
      <c r="R26" s="5">
        <v>3657</v>
      </c>
      <c r="S26" s="5">
        <v>69</v>
      </c>
      <c r="T26" s="23">
        <v>122</v>
      </c>
      <c r="U26" s="34">
        <f t="shared" si="12"/>
        <v>305</v>
      </c>
      <c r="V26" s="34">
        <v>141</v>
      </c>
      <c r="W26" s="34">
        <v>164</v>
      </c>
      <c r="X26" s="34">
        <v>5</v>
      </c>
      <c r="Y26" s="34">
        <v>15</v>
      </c>
      <c r="Z26" s="34">
        <v>55</v>
      </c>
      <c r="AA26" s="34">
        <v>133</v>
      </c>
      <c r="AB26" s="34">
        <v>97</v>
      </c>
    </row>
    <row r="27" spans="2:28" s="1" customFormat="1" ht="12" customHeight="1">
      <c r="B27" s="10"/>
      <c r="C27" s="19"/>
      <c r="D27" s="3" t="s">
        <v>14</v>
      </c>
      <c r="E27" s="11">
        <f t="shared" si="7"/>
        <v>8101</v>
      </c>
      <c r="F27" s="5">
        <v>3948</v>
      </c>
      <c r="G27" s="5">
        <v>4153</v>
      </c>
      <c r="H27" s="11">
        <f t="shared" si="8"/>
        <v>2745</v>
      </c>
      <c r="I27" s="5">
        <v>1371</v>
      </c>
      <c r="J27" s="5">
        <v>1374</v>
      </c>
      <c r="K27" s="11">
        <f t="shared" si="9"/>
        <v>4572</v>
      </c>
      <c r="L27" s="5">
        <v>2228</v>
      </c>
      <c r="M27" s="5">
        <v>2344</v>
      </c>
      <c r="N27" s="11">
        <f t="shared" si="10"/>
        <v>784</v>
      </c>
      <c r="O27" s="5">
        <v>349</v>
      </c>
      <c r="P27" s="5">
        <v>435</v>
      </c>
      <c r="Q27" s="5">
        <f t="shared" si="11"/>
        <v>3977</v>
      </c>
      <c r="R27" s="5">
        <v>3483</v>
      </c>
      <c r="S27" s="5">
        <v>252</v>
      </c>
      <c r="T27" s="23">
        <v>242</v>
      </c>
      <c r="U27" s="34">
        <f t="shared" si="12"/>
        <v>567</v>
      </c>
      <c r="V27" s="34">
        <v>222</v>
      </c>
      <c r="W27" s="34">
        <v>345</v>
      </c>
      <c r="X27" s="34">
        <v>21</v>
      </c>
      <c r="Y27" s="34">
        <v>8</v>
      </c>
      <c r="Z27" s="34">
        <v>68</v>
      </c>
      <c r="AA27" s="34">
        <v>296</v>
      </c>
      <c r="AB27" s="34">
        <v>174</v>
      </c>
    </row>
    <row r="28" spans="2:28" s="1" customFormat="1" ht="12" customHeight="1">
      <c r="B28" s="10"/>
      <c r="C28" s="19"/>
      <c r="D28" s="3" t="s">
        <v>15</v>
      </c>
      <c r="E28" s="11">
        <f t="shared" si="7"/>
        <v>8222</v>
      </c>
      <c r="F28" s="5">
        <v>4018</v>
      </c>
      <c r="G28" s="5">
        <v>4204</v>
      </c>
      <c r="H28" s="11">
        <f t="shared" si="8"/>
        <v>2906</v>
      </c>
      <c r="I28" s="5">
        <v>1482</v>
      </c>
      <c r="J28" s="5">
        <v>1424</v>
      </c>
      <c r="K28" s="11">
        <f t="shared" si="9"/>
        <v>4534</v>
      </c>
      <c r="L28" s="5">
        <v>2192</v>
      </c>
      <c r="M28" s="5">
        <v>2342</v>
      </c>
      <c r="N28" s="11">
        <f t="shared" si="10"/>
        <v>782</v>
      </c>
      <c r="O28" s="5">
        <v>344</v>
      </c>
      <c r="P28" s="5">
        <v>438</v>
      </c>
      <c r="Q28" s="5">
        <f t="shared" si="11"/>
        <v>3872</v>
      </c>
      <c r="R28" s="5">
        <v>3535</v>
      </c>
      <c r="S28" s="5">
        <v>195</v>
      </c>
      <c r="T28" s="23">
        <v>142</v>
      </c>
      <c r="U28" s="34">
        <f t="shared" si="12"/>
        <v>355</v>
      </c>
      <c r="V28" s="34">
        <v>159</v>
      </c>
      <c r="W28" s="34">
        <v>196</v>
      </c>
      <c r="X28" s="34">
        <v>10</v>
      </c>
      <c r="Y28" s="34">
        <v>25</v>
      </c>
      <c r="Z28" s="34">
        <v>51</v>
      </c>
      <c r="AA28" s="34">
        <v>154</v>
      </c>
      <c r="AB28" s="34">
        <v>115</v>
      </c>
    </row>
    <row r="29" spans="2:28" s="1" customFormat="1" ht="12" customHeight="1">
      <c r="B29" s="10"/>
      <c r="C29" s="19"/>
      <c r="D29" s="3" t="s">
        <v>16</v>
      </c>
      <c r="E29" s="11">
        <f t="shared" si="7"/>
        <v>4975</v>
      </c>
      <c r="F29" s="5">
        <v>2466</v>
      </c>
      <c r="G29" s="5">
        <v>2509</v>
      </c>
      <c r="H29" s="11">
        <f t="shared" si="8"/>
        <v>1664</v>
      </c>
      <c r="I29" s="5">
        <v>848</v>
      </c>
      <c r="J29" s="5">
        <v>816</v>
      </c>
      <c r="K29" s="11">
        <f t="shared" si="9"/>
        <v>2706</v>
      </c>
      <c r="L29" s="5">
        <v>1324</v>
      </c>
      <c r="M29" s="5">
        <v>1382</v>
      </c>
      <c r="N29" s="11">
        <f t="shared" si="10"/>
        <v>605</v>
      </c>
      <c r="O29" s="5">
        <v>294</v>
      </c>
      <c r="P29" s="5">
        <v>311</v>
      </c>
      <c r="Q29" s="5">
        <f t="shared" si="11"/>
        <v>2951</v>
      </c>
      <c r="R29" s="5">
        <v>2195</v>
      </c>
      <c r="S29" s="5">
        <v>319</v>
      </c>
      <c r="T29" s="23">
        <v>437</v>
      </c>
      <c r="U29" s="34">
        <f t="shared" si="12"/>
        <v>534</v>
      </c>
      <c r="V29" s="34">
        <v>377</v>
      </c>
      <c r="W29" s="34">
        <v>157</v>
      </c>
      <c r="X29" s="34">
        <v>8</v>
      </c>
      <c r="Y29" s="34">
        <v>11</v>
      </c>
      <c r="Z29" s="34">
        <v>30</v>
      </c>
      <c r="AA29" s="34">
        <v>441</v>
      </c>
      <c r="AB29" s="34">
        <v>44</v>
      </c>
    </row>
    <row r="30" spans="2:28" s="1" customFormat="1" ht="12" customHeight="1">
      <c r="B30" s="10"/>
      <c r="C30" s="19"/>
      <c r="D30" s="3" t="s">
        <v>17</v>
      </c>
      <c r="E30" s="11">
        <f t="shared" si="7"/>
        <v>4076</v>
      </c>
      <c r="F30" s="5">
        <v>2002</v>
      </c>
      <c r="G30" s="5">
        <v>2074</v>
      </c>
      <c r="H30" s="11">
        <f t="shared" si="8"/>
        <v>1453</v>
      </c>
      <c r="I30" s="5">
        <v>732</v>
      </c>
      <c r="J30" s="5">
        <v>721</v>
      </c>
      <c r="K30" s="11">
        <f t="shared" si="9"/>
        <v>2072</v>
      </c>
      <c r="L30" s="5">
        <v>1021</v>
      </c>
      <c r="M30" s="5">
        <v>1051</v>
      </c>
      <c r="N30" s="11">
        <f t="shared" si="10"/>
        <v>551</v>
      </c>
      <c r="O30" s="5">
        <v>249</v>
      </c>
      <c r="P30" s="5">
        <v>302</v>
      </c>
      <c r="Q30" s="5">
        <f t="shared" si="11"/>
        <v>1765</v>
      </c>
      <c r="R30" s="5">
        <v>1233</v>
      </c>
      <c r="S30" s="5">
        <v>99</v>
      </c>
      <c r="T30" s="23">
        <v>433</v>
      </c>
      <c r="U30" s="34">
        <f t="shared" si="12"/>
        <v>573</v>
      </c>
      <c r="V30" s="34">
        <v>206</v>
      </c>
      <c r="W30" s="34">
        <v>367</v>
      </c>
      <c r="X30" s="34">
        <v>31</v>
      </c>
      <c r="Y30" s="34">
        <v>17</v>
      </c>
      <c r="Z30" s="34">
        <v>55</v>
      </c>
      <c r="AA30" s="34">
        <v>373</v>
      </c>
      <c r="AB30" s="34">
        <v>97</v>
      </c>
    </row>
    <row r="31" spans="2:28" s="8" customFormat="1" ht="12" customHeight="1">
      <c r="B31" s="10"/>
      <c r="C31" s="42" t="s">
        <v>71</v>
      </c>
      <c r="D31" s="43"/>
      <c r="E31" s="6">
        <f aca="true" t="shared" si="13" ref="E31:AB31">SUM(E32:E37)</f>
        <v>52466</v>
      </c>
      <c r="F31" s="6">
        <f t="shared" si="13"/>
        <v>25853</v>
      </c>
      <c r="G31" s="6">
        <f t="shared" si="13"/>
        <v>26613</v>
      </c>
      <c r="H31" s="6">
        <f t="shared" si="13"/>
        <v>16796</v>
      </c>
      <c r="I31" s="6">
        <f t="shared" si="13"/>
        <v>8645</v>
      </c>
      <c r="J31" s="6">
        <f t="shared" si="13"/>
        <v>8151</v>
      </c>
      <c r="K31" s="6">
        <f t="shared" si="13"/>
        <v>29874</v>
      </c>
      <c r="L31" s="6">
        <f t="shared" si="13"/>
        <v>14540</v>
      </c>
      <c r="M31" s="6">
        <f t="shared" si="13"/>
        <v>15334</v>
      </c>
      <c r="N31" s="6">
        <f t="shared" si="13"/>
        <v>5796</v>
      </c>
      <c r="O31" s="6">
        <f t="shared" si="13"/>
        <v>2668</v>
      </c>
      <c r="P31" s="6">
        <f t="shared" si="13"/>
        <v>3128</v>
      </c>
      <c r="Q31" s="6">
        <f t="shared" si="13"/>
        <v>24808</v>
      </c>
      <c r="R31" s="6">
        <f t="shared" si="13"/>
        <v>19485</v>
      </c>
      <c r="S31" s="6">
        <f t="shared" si="13"/>
        <v>2267</v>
      </c>
      <c r="T31" s="6">
        <f t="shared" si="13"/>
        <v>3056</v>
      </c>
      <c r="U31" s="35">
        <f t="shared" si="13"/>
        <v>5181</v>
      </c>
      <c r="V31" s="35">
        <f t="shared" si="13"/>
        <v>2829</v>
      </c>
      <c r="W31" s="35">
        <f t="shared" si="13"/>
        <v>2352</v>
      </c>
      <c r="X31" s="35">
        <f t="shared" si="13"/>
        <v>242</v>
      </c>
      <c r="Y31" s="35">
        <f t="shared" si="13"/>
        <v>226</v>
      </c>
      <c r="Z31" s="35">
        <f t="shared" si="13"/>
        <v>478</v>
      </c>
      <c r="AA31" s="35">
        <f t="shared" si="13"/>
        <v>2512</v>
      </c>
      <c r="AB31" s="35">
        <f t="shared" si="13"/>
        <v>1723</v>
      </c>
    </row>
    <row r="32" spans="2:28" s="1" customFormat="1" ht="12" customHeight="1">
      <c r="B32" s="10"/>
      <c r="C32" s="20"/>
      <c r="D32" s="3" t="s">
        <v>72</v>
      </c>
      <c r="E32" s="11">
        <f aca="true" t="shared" si="14" ref="E32:E37">F32+G32</f>
        <v>1982</v>
      </c>
      <c r="F32" s="5">
        <v>982</v>
      </c>
      <c r="G32" s="5">
        <v>1000</v>
      </c>
      <c r="H32" s="11">
        <f aca="true" t="shared" si="15" ref="H32:H37">I32+J32</f>
        <v>603</v>
      </c>
      <c r="I32" s="5">
        <v>304</v>
      </c>
      <c r="J32" s="5">
        <v>299</v>
      </c>
      <c r="K32" s="11">
        <f aca="true" t="shared" si="16" ref="K32:K37">L32+M32</f>
        <v>1171</v>
      </c>
      <c r="L32" s="5">
        <v>584</v>
      </c>
      <c r="M32" s="5">
        <v>587</v>
      </c>
      <c r="N32" s="11">
        <f aca="true" t="shared" si="17" ref="N32:N37">O32+P32</f>
        <v>208</v>
      </c>
      <c r="O32" s="5">
        <v>94</v>
      </c>
      <c r="P32" s="5">
        <v>114</v>
      </c>
      <c r="Q32" s="5">
        <f aca="true" t="shared" si="18" ref="Q32:Q37">R32+S32+T32</f>
        <v>921</v>
      </c>
      <c r="R32" s="5">
        <v>650</v>
      </c>
      <c r="S32" s="5">
        <v>84</v>
      </c>
      <c r="T32" s="23">
        <v>187</v>
      </c>
      <c r="U32" s="34">
        <f aca="true" t="shared" si="19" ref="U32:U37">V32+W32</f>
        <v>291</v>
      </c>
      <c r="V32" s="34">
        <v>149</v>
      </c>
      <c r="W32" s="34">
        <v>142</v>
      </c>
      <c r="X32" s="34">
        <v>2</v>
      </c>
      <c r="Y32" s="34">
        <v>12</v>
      </c>
      <c r="Z32" s="34">
        <v>33</v>
      </c>
      <c r="AA32" s="34">
        <v>142</v>
      </c>
      <c r="AB32" s="34">
        <v>102</v>
      </c>
    </row>
    <row r="33" spans="2:28" s="1" customFormat="1" ht="12" customHeight="1">
      <c r="B33" s="10"/>
      <c r="C33" s="20"/>
      <c r="D33" s="3" t="s">
        <v>104</v>
      </c>
      <c r="E33" s="11">
        <f t="shared" si="14"/>
        <v>7760</v>
      </c>
      <c r="F33" s="5">
        <v>3854</v>
      </c>
      <c r="G33" s="5">
        <v>3906</v>
      </c>
      <c r="H33" s="11">
        <f t="shared" si="15"/>
        <v>2373</v>
      </c>
      <c r="I33" s="5">
        <v>1242</v>
      </c>
      <c r="J33" s="5">
        <v>1131</v>
      </c>
      <c r="K33" s="11">
        <f t="shared" si="16"/>
        <v>4449</v>
      </c>
      <c r="L33" s="5">
        <v>2191</v>
      </c>
      <c r="M33" s="5">
        <v>2258</v>
      </c>
      <c r="N33" s="11">
        <f t="shared" si="17"/>
        <v>938</v>
      </c>
      <c r="O33" s="5">
        <v>421</v>
      </c>
      <c r="P33" s="5">
        <v>517</v>
      </c>
      <c r="Q33" s="5">
        <f t="shared" si="18"/>
        <v>3506</v>
      </c>
      <c r="R33" s="5">
        <v>2714</v>
      </c>
      <c r="S33" s="5">
        <v>384</v>
      </c>
      <c r="T33" s="23">
        <v>408</v>
      </c>
      <c r="U33" s="34">
        <f t="shared" si="19"/>
        <v>739</v>
      </c>
      <c r="V33" s="34">
        <v>347</v>
      </c>
      <c r="W33" s="34">
        <v>392</v>
      </c>
      <c r="X33" s="34">
        <v>26</v>
      </c>
      <c r="Y33" s="34">
        <v>24</v>
      </c>
      <c r="Z33" s="34">
        <v>61</v>
      </c>
      <c r="AA33" s="34">
        <v>285</v>
      </c>
      <c r="AB33" s="34">
        <v>343</v>
      </c>
    </row>
    <row r="34" spans="2:28" s="1" customFormat="1" ht="12" customHeight="1">
      <c r="B34" s="10"/>
      <c r="C34" s="18"/>
      <c r="D34" s="3" t="s">
        <v>18</v>
      </c>
      <c r="E34" s="11">
        <f t="shared" si="14"/>
        <v>15311</v>
      </c>
      <c r="F34" s="5">
        <v>7495</v>
      </c>
      <c r="G34" s="5">
        <v>7816</v>
      </c>
      <c r="H34" s="11">
        <f t="shared" si="15"/>
        <v>5123</v>
      </c>
      <c r="I34" s="5">
        <v>2611</v>
      </c>
      <c r="J34" s="5">
        <v>2512</v>
      </c>
      <c r="K34" s="11">
        <f t="shared" si="16"/>
        <v>8590</v>
      </c>
      <c r="L34" s="5">
        <v>4171</v>
      </c>
      <c r="M34" s="5">
        <v>4419</v>
      </c>
      <c r="N34" s="11">
        <f t="shared" si="17"/>
        <v>1598</v>
      </c>
      <c r="O34" s="5">
        <v>713</v>
      </c>
      <c r="P34" s="5">
        <v>885</v>
      </c>
      <c r="Q34" s="5">
        <f t="shared" si="18"/>
        <v>7226</v>
      </c>
      <c r="R34" s="5">
        <v>5808</v>
      </c>
      <c r="S34" s="5">
        <v>648</v>
      </c>
      <c r="T34" s="23">
        <v>770</v>
      </c>
      <c r="U34" s="34">
        <f t="shared" si="19"/>
        <v>1464</v>
      </c>
      <c r="V34" s="34">
        <v>685</v>
      </c>
      <c r="W34" s="34">
        <v>779</v>
      </c>
      <c r="X34" s="34">
        <v>111</v>
      </c>
      <c r="Y34" s="34">
        <v>96</v>
      </c>
      <c r="Z34" s="34">
        <v>144</v>
      </c>
      <c r="AA34" s="34">
        <v>713</v>
      </c>
      <c r="AB34" s="34">
        <v>400</v>
      </c>
    </row>
    <row r="35" spans="2:28" s="1" customFormat="1" ht="12" customHeight="1">
      <c r="B35" s="10"/>
      <c r="C35" s="18"/>
      <c r="D35" s="3" t="s">
        <v>19</v>
      </c>
      <c r="E35" s="11">
        <f t="shared" si="14"/>
        <v>6355</v>
      </c>
      <c r="F35" s="5">
        <v>3185</v>
      </c>
      <c r="G35" s="5">
        <v>3170</v>
      </c>
      <c r="H35" s="11">
        <f t="shared" si="15"/>
        <v>2145</v>
      </c>
      <c r="I35" s="5">
        <v>1144</v>
      </c>
      <c r="J35" s="5">
        <v>1001</v>
      </c>
      <c r="K35" s="11">
        <f t="shared" si="16"/>
        <v>3513</v>
      </c>
      <c r="L35" s="5">
        <v>1715</v>
      </c>
      <c r="M35" s="5">
        <v>1798</v>
      </c>
      <c r="N35" s="11">
        <f t="shared" si="17"/>
        <v>697</v>
      </c>
      <c r="O35" s="5">
        <v>326</v>
      </c>
      <c r="P35" s="5">
        <v>371</v>
      </c>
      <c r="Q35" s="5">
        <f t="shared" si="18"/>
        <v>2671</v>
      </c>
      <c r="R35" s="5">
        <v>1922</v>
      </c>
      <c r="S35" s="5">
        <v>92</v>
      </c>
      <c r="T35" s="23">
        <v>657</v>
      </c>
      <c r="U35" s="34">
        <f t="shared" si="19"/>
        <v>837</v>
      </c>
      <c r="V35" s="34">
        <v>708</v>
      </c>
      <c r="W35" s="34">
        <v>129</v>
      </c>
      <c r="X35" s="34">
        <v>30</v>
      </c>
      <c r="Y35" s="34">
        <v>13</v>
      </c>
      <c r="Z35" s="34">
        <v>28</v>
      </c>
      <c r="AA35" s="34">
        <v>659</v>
      </c>
      <c r="AB35" s="34">
        <v>107</v>
      </c>
    </row>
    <row r="36" spans="2:28" s="1" customFormat="1" ht="12" customHeight="1">
      <c r="B36" s="10"/>
      <c r="C36" s="18"/>
      <c r="D36" s="3" t="s">
        <v>20</v>
      </c>
      <c r="E36" s="11">
        <f t="shared" si="14"/>
        <v>9835</v>
      </c>
      <c r="F36" s="5">
        <v>4850</v>
      </c>
      <c r="G36" s="5">
        <v>4985</v>
      </c>
      <c r="H36" s="11">
        <f t="shared" si="15"/>
        <v>3200</v>
      </c>
      <c r="I36" s="5">
        <v>1640</v>
      </c>
      <c r="J36" s="5">
        <v>1560</v>
      </c>
      <c r="K36" s="11">
        <f t="shared" si="16"/>
        <v>5590</v>
      </c>
      <c r="L36" s="5">
        <v>2704</v>
      </c>
      <c r="M36" s="5">
        <v>2886</v>
      </c>
      <c r="N36" s="11">
        <f t="shared" si="17"/>
        <v>1045</v>
      </c>
      <c r="O36" s="5">
        <v>506</v>
      </c>
      <c r="P36" s="5">
        <v>539</v>
      </c>
      <c r="Q36" s="5">
        <f t="shared" si="18"/>
        <v>4967</v>
      </c>
      <c r="R36" s="5">
        <v>4007</v>
      </c>
      <c r="S36" s="5">
        <v>459</v>
      </c>
      <c r="T36" s="23">
        <v>501</v>
      </c>
      <c r="U36" s="34">
        <f t="shared" si="19"/>
        <v>791</v>
      </c>
      <c r="V36" s="34">
        <v>480</v>
      </c>
      <c r="W36" s="34">
        <v>311</v>
      </c>
      <c r="X36" s="34">
        <v>62</v>
      </c>
      <c r="Y36" s="34">
        <v>38</v>
      </c>
      <c r="Z36" s="34">
        <v>116</v>
      </c>
      <c r="AA36" s="34">
        <v>246</v>
      </c>
      <c r="AB36" s="34">
        <v>329</v>
      </c>
    </row>
    <row r="37" spans="2:28" s="8" customFormat="1" ht="12" customHeight="1">
      <c r="B37" s="10"/>
      <c r="C37" s="18"/>
      <c r="D37" s="3" t="s">
        <v>21</v>
      </c>
      <c r="E37" s="11">
        <f t="shared" si="14"/>
        <v>11223</v>
      </c>
      <c r="F37" s="5">
        <v>5487</v>
      </c>
      <c r="G37" s="5">
        <v>5736</v>
      </c>
      <c r="H37" s="11">
        <f t="shared" si="15"/>
        <v>3352</v>
      </c>
      <c r="I37" s="5">
        <v>1704</v>
      </c>
      <c r="J37" s="5">
        <v>1648</v>
      </c>
      <c r="K37" s="11">
        <f t="shared" si="16"/>
        <v>6561</v>
      </c>
      <c r="L37" s="5">
        <v>3175</v>
      </c>
      <c r="M37" s="5">
        <v>3386</v>
      </c>
      <c r="N37" s="11">
        <f t="shared" si="17"/>
        <v>1310</v>
      </c>
      <c r="O37" s="5">
        <v>608</v>
      </c>
      <c r="P37" s="5">
        <v>702</v>
      </c>
      <c r="Q37" s="5">
        <f t="shared" si="18"/>
        <v>5517</v>
      </c>
      <c r="R37" s="5">
        <v>4384</v>
      </c>
      <c r="S37" s="5">
        <v>600</v>
      </c>
      <c r="T37" s="23">
        <v>533</v>
      </c>
      <c r="U37" s="34">
        <f t="shared" si="19"/>
        <v>1059</v>
      </c>
      <c r="V37" s="34">
        <v>460</v>
      </c>
      <c r="W37" s="34">
        <v>599</v>
      </c>
      <c r="X37" s="34">
        <v>11</v>
      </c>
      <c r="Y37" s="34">
        <v>43</v>
      </c>
      <c r="Z37" s="34">
        <v>96</v>
      </c>
      <c r="AA37" s="34">
        <v>467</v>
      </c>
      <c r="AB37" s="34">
        <v>442</v>
      </c>
    </row>
    <row r="38" spans="2:28" s="1" customFormat="1" ht="12" customHeight="1">
      <c r="B38" s="10"/>
      <c r="C38" s="42" t="s">
        <v>73</v>
      </c>
      <c r="D38" s="44"/>
      <c r="E38" s="6">
        <v>26308</v>
      </c>
      <c r="F38" s="6">
        <v>12831</v>
      </c>
      <c r="G38" s="6">
        <v>13477</v>
      </c>
      <c r="H38" s="6">
        <v>8678</v>
      </c>
      <c r="I38" s="6">
        <v>4426</v>
      </c>
      <c r="J38" s="6">
        <v>4252</v>
      </c>
      <c r="K38" s="6">
        <v>14724</v>
      </c>
      <c r="L38" s="6">
        <v>7121</v>
      </c>
      <c r="M38" s="6">
        <v>7603</v>
      </c>
      <c r="N38" s="6">
        <v>2906</v>
      </c>
      <c r="O38" s="6">
        <v>1284</v>
      </c>
      <c r="P38" s="6">
        <v>1622</v>
      </c>
      <c r="Q38" s="6">
        <v>12557</v>
      </c>
      <c r="R38" s="6">
        <v>10507</v>
      </c>
      <c r="S38" s="6">
        <v>945</v>
      </c>
      <c r="T38" s="6">
        <v>1105</v>
      </c>
      <c r="U38" s="35">
        <v>2039</v>
      </c>
      <c r="V38" s="35">
        <v>1020</v>
      </c>
      <c r="W38" s="35">
        <v>1019</v>
      </c>
      <c r="X38" s="35">
        <v>84</v>
      </c>
      <c r="Y38" s="35">
        <v>137</v>
      </c>
      <c r="Z38" s="35">
        <v>271</v>
      </c>
      <c r="AA38" s="35">
        <v>971</v>
      </c>
      <c r="AB38" s="35">
        <v>576</v>
      </c>
    </row>
    <row r="39" spans="2:28" s="1" customFormat="1" ht="12" customHeight="1">
      <c r="B39" s="10"/>
      <c r="C39" s="20"/>
      <c r="D39" s="3" t="s">
        <v>105</v>
      </c>
      <c r="E39" s="11">
        <f>F39+G39</f>
        <v>4059</v>
      </c>
      <c r="F39" s="5">
        <v>1980</v>
      </c>
      <c r="G39" s="5">
        <v>2079</v>
      </c>
      <c r="H39" s="11">
        <f>I39+J39</f>
        <v>1377</v>
      </c>
      <c r="I39" s="5">
        <v>714</v>
      </c>
      <c r="J39" s="5">
        <v>663</v>
      </c>
      <c r="K39" s="11">
        <f>L39+M39</f>
        <v>2242</v>
      </c>
      <c r="L39" s="5">
        <v>1068</v>
      </c>
      <c r="M39" s="5">
        <v>1174</v>
      </c>
      <c r="N39" s="11">
        <f>O39+P39</f>
        <v>440</v>
      </c>
      <c r="O39" s="5">
        <v>198</v>
      </c>
      <c r="P39" s="5">
        <v>242</v>
      </c>
      <c r="Q39" s="5">
        <f>R39+S39+T39</f>
        <v>1770</v>
      </c>
      <c r="R39" s="5">
        <v>1568</v>
      </c>
      <c r="S39" s="5">
        <v>85</v>
      </c>
      <c r="T39" s="23">
        <v>117</v>
      </c>
      <c r="U39" s="34">
        <f>V39+W39</f>
        <v>275</v>
      </c>
      <c r="V39" s="34">
        <v>140</v>
      </c>
      <c r="W39" s="34">
        <v>135</v>
      </c>
      <c r="X39" s="34">
        <v>7</v>
      </c>
      <c r="Y39" s="34">
        <v>23</v>
      </c>
      <c r="Z39" s="34">
        <v>49</v>
      </c>
      <c r="AA39" s="34">
        <v>115</v>
      </c>
      <c r="AB39" s="34">
        <v>81</v>
      </c>
    </row>
    <row r="40" spans="2:28" s="1" customFormat="1" ht="12" customHeight="1">
      <c r="B40" s="10"/>
      <c r="C40" s="18"/>
      <c r="D40" s="3" t="s">
        <v>106</v>
      </c>
      <c r="E40" s="11">
        <f>F40+G40</f>
        <v>4747</v>
      </c>
      <c r="F40" s="5">
        <v>2310</v>
      </c>
      <c r="G40" s="5">
        <v>2437</v>
      </c>
      <c r="H40" s="11">
        <f>I40+J40</f>
        <v>1607</v>
      </c>
      <c r="I40" s="5">
        <v>808</v>
      </c>
      <c r="J40" s="5">
        <v>799</v>
      </c>
      <c r="K40" s="11">
        <f>L40+M40</f>
        <v>2615</v>
      </c>
      <c r="L40" s="5">
        <v>1268</v>
      </c>
      <c r="M40" s="5">
        <v>1347</v>
      </c>
      <c r="N40" s="11">
        <f>O40+P40</f>
        <v>525</v>
      </c>
      <c r="O40" s="5">
        <v>234</v>
      </c>
      <c r="P40" s="5">
        <v>291</v>
      </c>
      <c r="Q40" s="5">
        <f>R40+S40+T40</f>
        <v>2072</v>
      </c>
      <c r="R40" s="5">
        <v>1891</v>
      </c>
      <c r="S40" s="5">
        <v>122</v>
      </c>
      <c r="T40" s="23">
        <v>59</v>
      </c>
      <c r="U40" s="34">
        <f>V40+W40</f>
        <v>202</v>
      </c>
      <c r="V40" s="34">
        <v>93</v>
      </c>
      <c r="W40" s="34">
        <v>109</v>
      </c>
      <c r="X40" s="34">
        <v>11</v>
      </c>
      <c r="Y40" s="34">
        <v>6</v>
      </c>
      <c r="Z40" s="34">
        <v>17</v>
      </c>
      <c r="AA40" s="34">
        <v>77</v>
      </c>
      <c r="AB40" s="34">
        <v>91</v>
      </c>
    </row>
    <row r="42" spans="2:4" s="32" customFormat="1" ht="10.5">
      <c r="B42" s="12"/>
      <c r="C42" s="12" t="s">
        <v>120</v>
      </c>
      <c r="D42" s="12"/>
    </row>
  </sheetData>
  <mergeCells count="45">
    <mergeCell ref="X5:Z6"/>
    <mergeCell ref="AA5:AB6"/>
    <mergeCell ref="X4:AB4"/>
    <mergeCell ref="U3:AB3"/>
    <mergeCell ref="Q4:Q7"/>
    <mergeCell ref="U4:U7"/>
    <mergeCell ref="V4:W5"/>
    <mergeCell ref="V6:V7"/>
    <mergeCell ref="W6:W7"/>
    <mergeCell ref="T4:T7"/>
    <mergeCell ref="C18:D18"/>
    <mergeCell ref="C19:D19"/>
    <mergeCell ref="C20:D20"/>
    <mergeCell ref="K4:M4"/>
    <mergeCell ref="I5:I7"/>
    <mergeCell ref="J5:J7"/>
    <mergeCell ref="B9:D9"/>
    <mergeCell ref="B3:D7"/>
    <mergeCell ref="L5:L7"/>
    <mergeCell ref="K5:K7"/>
    <mergeCell ref="G5:G7"/>
    <mergeCell ref="H5:H7"/>
    <mergeCell ref="E4:G4"/>
    <mergeCell ref="E5:E7"/>
    <mergeCell ref="H4:J4"/>
    <mergeCell ref="E3:P3"/>
    <mergeCell ref="Q3:T3"/>
    <mergeCell ref="R4:R7"/>
    <mergeCell ref="M5:M7"/>
    <mergeCell ref="F5:F7"/>
    <mergeCell ref="S4:S7"/>
    <mergeCell ref="N4:P4"/>
    <mergeCell ref="N5:N7"/>
    <mergeCell ref="O5:O7"/>
    <mergeCell ref="P5:P7"/>
    <mergeCell ref="C31:D31"/>
    <mergeCell ref="C38:D38"/>
    <mergeCell ref="C10:D10"/>
    <mergeCell ref="C11:D11"/>
    <mergeCell ref="C12:D12"/>
    <mergeCell ref="C13:D13"/>
    <mergeCell ref="C14:D14"/>
    <mergeCell ref="C15:D15"/>
    <mergeCell ref="C16:D16"/>
    <mergeCell ref="C17:D17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61" r:id="rId2"/>
  <headerFooter alignWithMargins="0">
    <oddHeader>&amp;L&amp;F</oddHeader>
  </headerFooter>
  <rowBreaks count="1" manualBreakCount="1">
    <brk id="43" max="1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41"/>
  <sheetViews>
    <sheetView workbookViewId="0" topLeftCell="A1">
      <selection activeCell="F23" sqref="F23"/>
    </sheetView>
  </sheetViews>
  <sheetFormatPr defaultColWidth="9.00390625" defaultRowHeight="13.5"/>
  <cols>
    <col min="1" max="1" width="2.625" style="0" customWidth="1"/>
    <col min="2" max="2" width="1.4921875" style="0" customWidth="1"/>
    <col min="3" max="3" width="1.12109375" style="0" customWidth="1"/>
    <col min="4" max="4" width="10.625" style="0" customWidth="1"/>
    <col min="5" max="5" width="11.375" style="0" customWidth="1"/>
    <col min="6" max="6" width="8.50390625" style="0" bestFit="1" customWidth="1"/>
    <col min="7" max="7" width="10.25390625" style="0" bestFit="1" customWidth="1"/>
    <col min="8" max="8" width="9.875" style="0" bestFit="1" customWidth="1"/>
    <col min="9" max="9" width="8.125" style="0" bestFit="1" customWidth="1"/>
    <col min="10" max="10" width="10.25390625" style="0" customWidth="1"/>
    <col min="11" max="11" width="8.75390625" style="0" customWidth="1"/>
    <col min="12" max="12" width="8.00390625" style="0" bestFit="1" customWidth="1"/>
    <col min="13" max="13" width="9.75390625" style="0" customWidth="1"/>
    <col min="14" max="14" width="9.875" style="0" customWidth="1"/>
  </cols>
  <sheetData>
    <row r="1" spans="1:2" s="28" customFormat="1" ht="14.25">
      <c r="A1" s="28" t="s">
        <v>60</v>
      </c>
      <c r="B1" s="9" t="s">
        <v>121</v>
      </c>
    </row>
    <row r="2" spans="2:4" s="26" customFormat="1" ht="12" customHeight="1">
      <c r="B2" s="27"/>
      <c r="C2" s="1"/>
      <c r="D2" s="1"/>
    </row>
    <row r="3" spans="2:28" s="1" customFormat="1" ht="12" customHeight="1">
      <c r="B3" s="64" t="s">
        <v>67</v>
      </c>
      <c r="C3" s="65"/>
      <c r="D3" s="66"/>
      <c r="E3" s="47" t="s">
        <v>30</v>
      </c>
      <c r="F3" s="48"/>
      <c r="G3" s="48"/>
      <c r="H3" s="48"/>
      <c r="I3" s="48"/>
      <c r="J3" s="48"/>
      <c r="K3" s="48"/>
      <c r="L3" s="48"/>
      <c r="M3" s="48"/>
      <c r="N3" s="48"/>
      <c r="O3" s="48"/>
      <c r="P3" s="49"/>
      <c r="Q3" s="50" t="s">
        <v>66</v>
      </c>
      <c r="R3" s="51"/>
      <c r="S3" s="51"/>
      <c r="T3" s="51"/>
      <c r="U3" s="57" t="s">
        <v>101</v>
      </c>
      <c r="V3" s="57"/>
      <c r="W3" s="57"/>
      <c r="X3" s="57"/>
      <c r="Y3" s="57"/>
      <c r="Z3" s="57"/>
      <c r="AA3" s="57"/>
      <c r="AB3" s="57"/>
    </row>
    <row r="4" spans="2:28" s="1" customFormat="1" ht="12" customHeight="1">
      <c r="B4" s="67"/>
      <c r="C4" s="68"/>
      <c r="D4" s="69"/>
      <c r="E4" s="57" t="s">
        <v>31</v>
      </c>
      <c r="F4" s="57"/>
      <c r="G4" s="57"/>
      <c r="H4" s="57" t="s">
        <v>102</v>
      </c>
      <c r="I4" s="57"/>
      <c r="J4" s="57"/>
      <c r="K4" s="57" t="s">
        <v>86</v>
      </c>
      <c r="L4" s="57"/>
      <c r="M4" s="57"/>
      <c r="N4" s="57" t="s">
        <v>103</v>
      </c>
      <c r="O4" s="57"/>
      <c r="P4" s="57"/>
      <c r="Q4" s="57" t="s">
        <v>31</v>
      </c>
      <c r="R4" s="52" t="s">
        <v>87</v>
      </c>
      <c r="S4" s="55" t="s">
        <v>88</v>
      </c>
      <c r="T4" s="52" t="s">
        <v>89</v>
      </c>
      <c r="U4" s="57" t="s">
        <v>31</v>
      </c>
      <c r="V4" s="57" t="s">
        <v>90</v>
      </c>
      <c r="W4" s="57"/>
      <c r="X4" s="57" t="s">
        <v>100</v>
      </c>
      <c r="Y4" s="57"/>
      <c r="Z4" s="57"/>
      <c r="AA4" s="57"/>
      <c r="AB4" s="57"/>
    </row>
    <row r="5" spans="2:28" s="1" customFormat="1" ht="12" customHeight="1">
      <c r="B5" s="67"/>
      <c r="C5" s="68"/>
      <c r="D5" s="69"/>
      <c r="E5" s="61" t="s">
        <v>31</v>
      </c>
      <c r="F5" s="57" t="s">
        <v>32</v>
      </c>
      <c r="G5" s="57" t="s">
        <v>33</v>
      </c>
      <c r="H5" s="61" t="s">
        <v>31</v>
      </c>
      <c r="I5" s="57" t="s">
        <v>32</v>
      </c>
      <c r="J5" s="57" t="s">
        <v>33</v>
      </c>
      <c r="K5" s="61" t="s">
        <v>31</v>
      </c>
      <c r="L5" s="57" t="s">
        <v>32</v>
      </c>
      <c r="M5" s="57" t="s">
        <v>33</v>
      </c>
      <c r="N5" s="61" t="s">
        <v>31</v>
      </c>
      <c r="O5" s="57" t="s">
        <v>32</v>
      </c>
      <c r="P5" s="57" t="s">
        <v>33</v>
      </c>
      <c r="Q5" s="57"/>
      <c r="R5" s="53"/>
      <c r="S5" s="58"/>
      <c r="T5" s="53"/>
      <c r="U5" s="57"/>
      <c r="V5" s="57"/>
      <c r="W5" s="57"/>
      <c r="X5" s="57" t="s">
        <v>93</v>
      </c>
      <c r="Y5" s="57"/>
      <c r="Z5" s="57"/>
      <c r="AA5" s="57" t="s">
        <v>97</v>
      </c>
      <c r="AB5" s="57"/>
    </row>
    <row r="6" spans="2:28" s="1" customFormat="1" ht="12" customHeight="1">
      <c r="B6" s="67"/>
      <c r="C6" s="68"/>
      <c r="D6" s="69"/>
      <c r="E6" s="61"/>
      <c r="F6" s="57"/>
      <c r="G6" s="57"/>
      <c r="H6" s="61"/>
      <c r="I6" s="57"/>
      <c r="J6" s="57"/>
      <c r="K6" s="61"/>
      <c r="L6" s="57"/>
      <c r="M6" s="57"/>
      <c r="N6" s="61"/>
      <c r="O6" s="57"/>
      <c r="P6" s="57"/>
      <c r="Q6" s="57"/>
      <c r="R6" s="53"/>
      <c r="S6" s="58"/>
      <c r="T6" s="53"/>
      <c r="U6" s="57"/>
      <c r="V6" s="57" t="s">
        <v>91</v>
      </c>
      <c r="W6" s="57" t="s">
        <v>92</v>
      </c>
      <c r="X6" s="57"/>
      <c r="Y6" s="57"/>
      <c r="Z6" s="57"/>
      <c r="AA6" s="57"/>
      <c r="AB6" s="57"/>
    </row>
    <row r="7" spans="2:28" s="1" customFormat="1" ht="24" customHeight="1">
      <c r="B7" s="70"/>
      <c r="C7" s="71"/>
      <c r="D7" s="72"/>
      <c r="E7" s="61"/>
      <c r="F7" s="57"/>
      <c r="G7" s="57"/>
      <c r="H7" s="61"/>
      <c r="I7" s="57"/>
      <c r="J7" s="57"/>
      <c r="K7" s="61"/>
      <c r="L7" s="57"/>
      <c r="M7" s="57"/>
      <c r="N7" s="61"/>
      <c r="O7" s="57"/>
      <c r="P7" s="57"/>
      <c r="Q7" s="57"/>
      <c r="R7" s="54"/>
      <c r="S7" s="56"/>
      <c r="T7" s="54"/>
      <c r="U7" s="57"/>
      <c r="V7" s="57"/>
      <c r="W7" s="57"/>
      <c r="X7" s="21" t="s">
        <v>94</v>
      </c>
      <c r="Y7" s="21" t="s">
        <v>95</v>
      </c>
      <c r="Z7" s="21" t="s">
        <v>96</v>
      </c>
      <c r="AA7" s="21" t="s">
        <v>98</v>
      </c>
      <c r="AB7" s="21" t="s">
        <v>99</v>
      </c>
    </row>
    <row r="8" spans="2:28" s="1" customFormat="1" ht="12" customHeight="1">
      <c r="B8" s="15"/>
      <c r="C8" s="16"/>
      <c r="D8" s="17"/>
      <c r="E8" s="4" t="s">
        <v>114</v>
      </c>
      <c r="F8" s="4" t="s">
        <v>114</v>
      </c>
      <c r="G8" s="4" t="s">
        <v>114</v>
      </c>
      <c r="H8" s="4" t="s">
        <v>114</v>
      </c>
      <c r="I8" s="4" t="s">
        <v>114</v>
      </c>
      <c r="J8" s="4" t="s">
        <v>114</v>
      </c>
      <c r="K8" s="4" t="s">
        <v>114</v>
      </c>
      <c r="L8" s="4" t="s">
        <v>114</v>
      </c>
      <c r="M8" s="4" t="s">
        <v>114</v>
      </c>
      <c r="N8" s="4" t="s">
        <v>114</v>
      </c>
      <c r="O8" s="4" t="s">
        <v>114</v>
      </c>
      <c r="P8" s="4" t="s">
        <v>114</v>
      </c>
      <c r="Q8" s="4" t="s">
        <v>114</v>
      </c>
      <c r="R8" s="4" t="s">
        <v>114</v>
      </c>
      <c r="S8" s="4" t="s">
        <v>114</v>
      </c>
      <c r="T8" s="4" t="s">
        <v>114</v>
      </c>
      <c r="U8" s="4" t="s">
        <v>114</v>
      </c>
      <c r="V8" s="4" t="s">
        <v>114</v>
      </c>
      <c r="W8" s="4" t="s">
        <v>114</v>
      </c>
      <c r="X8" s="4" t="s">
        <v>114</v>
      </c>
      <c r="Y8" s="4" t="s">
        <v>114</v>
      </c>
      <c r="Z8" s="4" t="s">
        <v>114</v>
      </c>
      <c r="AA8" s="4" t="s">
        <v>114</v>
      </c>
      <c r="AB8" s="4" t="s">
        <v>114</v>
      </c>
    </row>
    <row r="9" spans="2:28" s="1" customFormat="1" ht="12" customHeight="1">
      <c r="B9" s="10"/>
      <c r="C9" s="18"/>
      <c r="D9" s="3" t="s">
        <v>22</v>
      </c>
      <c r="E9" s="11">
        <f>F9+G9</f>
        <v>2563</v>
      </c>
      <c r="F9" s="5">
        <v>1249</v>
      </c>
      <c r="G9" s="5">
        <v>1314</v>
      </c>
      <c r="H9" s="11">
        <f>I9+J9</f>
        <v>864</v>
      </c>
      <c r="I9" s="5">
        <v>448</v>
      </c>
      <c r="J9" s="5">
        <v>416</v>
      </c>
      <c r="K9" s="11">
        <f>L9+M9</f>
        <v>1397</v>
      </c>
      <c r="L9" s="5">
        <v>665</v>
      </c>
      <c r="M9" s="5">
        <v>732</v>
      </c>
      <c r="N9" s="11">
        <f>O9+P9</f>
        <v>302</v>
      </c>
      <c r="O9" s="5">
        <v>136</v>
      </c>
      <c r="P9" s="5">
        <v>166</v>
      </c>
      <c r="Q9" s="5">
        <f>R9+S9+T9</f>
        <v>1322</v>
      </c>
      <c r="R9" s="5">
        <v>927</v>
      </c>
      <c r="S9" s="5">
        <v>91</v>
      </c>
      <c r="T9" s="23">
        <v>304</v>
      </c>
      <c r="U9" s="25">
        <f>V9+W9</f>
        <v>379</v>
      </c>
      <c r="V9" s="25">
        <v>190</v>
      </c>
      <c r="W9" s="25">
        <v>189</v>
      </c>
      <c r="X9" s="25">
        <v>34</v>
      </c>
      <c r="Y9" s="25">
        <v>5</v>
      </c>
      <c r="Z9" s="25">
        <v>18</v>
      </c>
      <c r="AA9" s="25">
        <v>253</v>
      </c>
      <c r="AB9" s="25">
        <v>69</v>
      </c>
    </row>
    <row r="10" spans="2:28" s="1" customFormat="1" ht="12" customHeight="1">
      <c r="B10" s="10"/>
      <c r="C10" s="18"/>
      <c r="D10" s="3" t="s">
        <v>23</v>
      </c>
      <c r="E10" s="11">
        <f>F10+G10</f>
        <v>992</v>
      </c>
      <c r="F10" s="5">
        <v>499</v>
      </c>
      <c r="G10" s="5">
        <v>493</v>
      </c>
      <c r="H10" s="11">
        <f>I10+J10</f>
        <v>354</v>
      </c>
      <c r="I10" s="5">
        <v>186</v>
      </c>
      <c r="J10" s="5">
        <v>168</v>
      </c>
      <c r="K10" s="11">
        <f>L10+M10</f>
        <v>545</v>
      </c>
      <c r="L10" s="5">
        <v>274</v>
      </c>
      <c r="M10" s="5">
        <v>271</v>
      </c>
      <c r="N10" s="11">
        <f>O10+P10</f>
        <v>93</v>
      </c>
      <c r="O10" s="5">
        <v>39</v>
      </c>
      <c r="P10" s="5">
        <v>54</v>
      </c>
      <c r="Q10" s="5">
        <f>R10+S10+T10</f>
        <v>483</v>
      </c>
      <c r="R10" s="5">
        <v>339</v>
      </c>
      <c r="S10" s="5">
        <v>20</v>
      </c>
      <c r="T10" s="23">
        <v>124</v>
      </c>
      <c r="U10" s="25">
        <f>V10+W10</f>
        <v>202</v>
      </c>
      <c r="V10" s="25">
        <v>117</v>
      </c>
      <c r="W10" s="25">
        <v>85</v>
      </c>
      <c r="X10" s="25">
        <v>15</v>
      </c>
      <c r="Y10" s="25">
        <v>8</v>
      </c>
      <c r="Z10" s="25">
        <v>55</v>
      </c>
      <c r="AA10" s="25">
        <v>89</v>
      </c>
      <c r="AB10" s="25">
        <v>35</v>
      </c>
    </row>
    <row r="11" spans="2:28" s="1" customFormat="1" ht="12" customHeight="1">
      <c r="B11" s="10"/>
      <c r="C11" s="19"/>
      <c r="D11" s="3" t="s">
        <v>107</v>
      </c>
      <c r="E11" s="11">
        <f>F11+G11</f>
        <v>6235</v>
      </c>
      <c r="F11" s="5">
        <v>3059</v>
      </c>
      <c r="G11" s="5">
        <v>3176</v>
      </c>
      <c r="H11" s="11">
        <f>I11+J11</f>
        <v>2109</v>
      </c>
      <c r="I11" s="5">
        <v>1083</v>
      </c>
      <c r="J11" s="5">
        <v>1026</v>
      </c>
      <c r="K11" s="11">
        <f>L11+M11</f>
        <v>3442</v>
      </c>
      <c r="L11" s="5">
        <v>1674</v>
      </c>
      <c r="M11" s="5">
        <v>1768</v>
      </c>
      <c r="N11" s="11">
        <f>O11+P11</f>
        <v>684</v>
      </c>
      <c r="O11" s="5">
        <v>302</v>
      </c>
      <c r="P11" s="5">
        <v>382</v>
      </c>
      <c r="Q11" s="5">
        <f>R11+S11+T11</f>
        <v>2914</v>
      </c>
      <c r="R11" s="5">
        <v>2540</v>
      </c>
      <c r="S11" s="5">
        <v>232</v>
      </c>
      <c r="T11" s="23">
        <v>142</v>
      </c>
      <c r="U11" s="25">
        <f>V11+W11</f>
        <v>282</v>
      </c>
      <c r="V11" s="25">
        <v>146</v>
      </c>
      <c r="W11" s="25">
        <v>136</v>
      </c>
      <c r="X11" s="25">
        <v>4</v>
      </c>
      <c r="Y11" s="25">
        <v>21</v>
      </c>
      <c r="Z11" s="25">
        <v>44</v>
      </c>
      <c r="AA11" s="25">
        <v>128</v>
      </c>
      <c r="AB11" s="25">
        <v>85</v>
      </c>
    </row>
    <row r="12" spans="2:28" s="1" customFormat="1" ht="12" customHeight="1">
      <c r="B12" s="10"/>
      <c r="C12" s="19"/>
      <c r="D12" s="3" t="s">
        <v>74</v>
      </c>
      <c r="E12" s="11">
        <f>F12+G12</f>
        <v>7712</v>
      </c>
      <c r="F12" s="5">
        <v>3734</v>
      </c>
      <c r="G12" s="5">
        <v>3978</v>
      </c>
      <c r="H12" s="11">
        <f>I12+J12</f>
        <v>2367</v>
      </c>
      <c r="I12" s="5">
        <v>1187</v>
      </c>
      <c r="J12" s="5">
        <v>1180</v>
      </c>
      <c r="K12" s="11">
        <f>L12+M12</f>
        <v>4483</v>
      </c>
      <c r="L12" s="5">
        <v>2172</v>
      </c>
      <c r="M12" s="5">
        <v>2311</v>
      </c>
      <c r="N12" s="11">
        <f>O12+P12</f>
        <v>862</v>
      </c>
      <c r="O12" s="5">
        <v>375</v>
      </c>
      <c r="P12" s="5">
        <v>487</v>
      </c>
      <c r="Q12" s="5">
        <f>R12+S12+T12</f>
        <v>3996</v>
      </c>
      <c r="R12" s="5">
        <v>3242</v>
      </c>
      <c r="S12" s="5">
        <v>395</v>
      </c>
      <c r="T12" s="23">
        <v>359</v>
      </c>
      <c r="U12" s="25">
        <f>V12+W12</f>
        <v>699</v>
      </c>
      <c r="V12" s="25">
        <v>334</v>
      </c>
      <c r="W12" s="25">
        <v>365</v>
      </c>
      <c r="X12" s="25">
        <v>13</v>
      </c>
      <c r="Y12" s="25">
        <v>74</v>
      </c>
      <c r="Z12" s="25">
        <v>88</v>
      </c>
      <c r="AA12" s="25">
        <v>309</v>
      </c>
      <c r="AB12" s="25">
        <v>215</v>
      </c>
    </row>
    <row r="13" spans="2:28" s="1" customFormat="1" ht="12" customHeight="1">
      <c r="B13" s="10"/>
      <c r="C13" s="42" t="s">
        <v>75</v>
      </c>
      <c r="D13" s="44"/>
      <c r="E13" s="6">
        <f aca="true" t="shared" si="0" ref="E13:AB13">SUM(E14:E19)</f>
        <v>31132</v>
      </c>
      <c r="F13" s="6">
        <f t="shared" si="0"/>
        <v>15397</v>
      </c>
      <c r="G13" s="6">
        <f t="shared" si="0"/>
        <v>15735</v>
      </c>
      <c r="H13" s="6">
        <f t="shared" si="0"/>
        <v>10417</v>
      </c>
      <c r="I13" s="6">
        <f t="shared" si="0"/>
        <v>5350</v>
      </c>
      <c r="J13" s="6">
        <f t="shared" si="0"/>
        <v>5067</v>
      </c>
      <c r="K13" s="6">
        <f t="shared" si="0"/>
        <v>16865</v>
      </c>
      <c r="L13" s="6">
        <f t="shared" si="0"/>
        <v>8226</v>
      </c>
      <c r="M13" s="6">
        <f t="shared" si="0"/>
        <v>8639</v>
      </c>
      <c r="N13" s="6">
        <f t="shared" si="0"/>
        <v>3850</v>
      </c>
      <c r="O13" s="6">
        <f t="shared" si="0"/>
        <v>1821</v>
      </c>
      <c r="P13" s="6">
        <f t="shared" si="0"/>
        <v>2029</v>
      </c>
      <c r="Q13" s="6">
        <f t="shared" si="0"/>
        <v>15574</v>
      </c>
      <c r="R13" s="6">
        <f t="shared" si="0"/>
        <v>11382</v>
      </c>
      <c r="S13" s="6">
        <f t="shared" si="0"/>
        <v>1488</v>
      </c>
      <c r="T13" s="6">
        <f t="shared" si="0"/>
        <v>2704</v>
      </c>
      <c r="U13" s="6">
        <f t="shared" si="0"/>
        <v>4231</v>
      </c>
      <c r="V13" s="6">
        <f t="shared" si="0"/>
        <v>2335</v>
      </c>
      <c r="W13" s="6">
        <f t="shared" si="0"/>
        <v>1896</v>
      </c>
      <c r="X13" s="6">
        <f t="shared" si="0"/>
        <v>911</v>
      </c>
      <c r="Y13" s="6">
        <f t="shared" si="0"/>
        <v>207</v>
      </c>
      <c r="Z13" s="6">
        <f t="shared" si="0"/>
        <v>545</v>
      </c>
      <c r="AA13" s="6">
        <f t="shared" si="0"/>
        <v>1810</v>
      </c>
      <c r="AB13" s="6">
        <f t="shared" si="0"/>
        <v>758</v>
      </c>
    </row>
    <row r="14" spans="2:28" s="1" customFormat="1" ht="12" customHeight="1">
      <c r="B14" s="10"/>
      <c r="C14" s="19"/>
      <c r="D14" s="3" t="s">
        <v>24</v>
      </c>
      <c r="E14" s="11">
        <f aca="true" t="shared" si="1" ref="E14:E19">F14+G14</f>
        <v>1482</v>
      </c>
      <c r="F14" s="5">
        <v>715</v>
      </c>
      <c r="G14" s="5">
        <v>767</v>
      </c>
      <c r="H14" s="11">
        <f aca="true" t="shared" si="2" ref="H14:H19">I14+J14</f>
        <v>454</v>
      </c>
      <c r="I14" s="5">
        <v>220</v>
      </c>
      <c r="J14" s="5">
        <v>234</v>
      </c>
      <c r="K14" s="11">
        <f aca="true" t="shared" si="3" ref="K14:K19">L14+M14</f>
        <v>814</v>
      </c>
      <c r="L14" s="5">
        <v>386</v>
      </c>
      <c r="M14" s="5">
        <v>428</v>
      </c>
      <c r="N14" s="11">
        <f aca="true" t="shared" si="4" ref="N14:N19">O14+P14</f>
        <v>214</v>
      </c>
      <c r="O14" s="5">
        <v>109</v>
      </c>
      <c r="P14" s="5">
        <v>105</v>
      </c>
      <c r="Q14" s="5">
        <f aca="true" t="shared" si="5" ref="Q14:Q19">R14+S14+T14</f>
        <v>630</v>
      </c>
      <c r="R14" s="5">
        <v>448</v>
      </c>
      <c r="S14" s="5">
        <v>103</v>
      </c>
      <c r="T14" s="23">
        <v>79</v>
      </c>
      <c r="U14" s="25">
        <f aca="true" t="shared" si="6" ref="U14:U19">V14+W14</f>
        <v>252</v>
      </c>
      <c r="V14" s="25">
        <v>100</v>
      </c>
      <c r="W14" s="25">
        <v>152</v>
      </c>
      <c r="X14" s="25">
        <v>7</v>
      </c>
      <c r="Y14" s="25">
        <v>27</v>
      </c>
      <c r="Z14" s="25">
        <v>62</v>
      </c>
      <c r="AA14" s="25">
        <v>81</v>
      </c>
      <c r="AB14" s="25">
        <v>75</v>
      </c>
    </row>
    <row r="15" spans="2:28" s="1" customFormat="1" ht="12" customHeight="1">
      <c r="B15" s="10"/>
      <c r="C15" s="19"/>
      <c r="D15" s="3" t="s">
        <v>25</v>
      </c>
      <c r="E15" s="11">
        <f t="shared" si="1"/>
        <v>6324</v>
      </c>
      <c r="F15" s="5">
        <v>3200</v>
      </c>
      <c r="G15" s="5">
        <v>3124</v>
      </c>
      <c r="H15" s="11">
        <f t="shared" si="2"/>
        <v>2132</v>
      </c>
      <c r="I15" s="5">
        <v>1103</v>
      </c>
      <c r="J15" s="5">
        <v>1029</v>
      </c>
      <c r="K15" s="11">
        <f t="shared" si="3"/>
        <v>3368</v>
      </c>
      <c r="L15" s="5">
        <v>1703</v>
      </c>
      <c r="M15" s="5">
        <v>1665</v>
      </c>
      <c r="N15" s="11">
        <f t="shared" si="4"/>
        <v>824</v>
      </c>
      <c r="O15" s="5">
        <v>394</v>
      </c>
      <c r="P15" s="5">
        <v>430</v>
      </c>
      <c r="Q15" s="5">
        <f t="shared" si="5"/>
        <v>2866</v>
      </c>
      <c r="R15" s="5">
        <v>2089</v>
      </c>
      <c r="S15" s="5">
        <v>217</v>
      </c>
      <c r="T15" s="23">
        <v>560</v>
      </c>
      <c r="U15" s="25">
        <f t="shared" si="6"/>
        <v>920</v>
      </c>
      <c r="V15" s="25">
        <v>634</v>
      </c>
      <c r="W15" s="25">
        <v>286</v>
      </c>
      <c r="X15" s="25">
        <v>116</v>
      </c>
      <c r="Y15" s="25">
        <v>36</v>
      </c>
      <c r="Z15" s="25">
        <v>100</v>
      </c>
      <c r="AA15" s="25">
        <v>519</v>
      </c>
      <c r="AB15" s="25">
        <v>149</v>
      </c>
    </row>
    <row r="16" spans="2:50" s="26" customFormat="1" ht="12" customHeight="1">
      <c r="B16" s="10"/>
      <c r="C16" s="19"/>
      <c r="D16" s="3" t="s">
        <v>26</v>
      </c>
      <c r="E16" s="11">
        <f t="shared" si="1"/>
        <v>13495</v>
      </c>
      <c r="F16" s="5">
        <v>6576</v>
      </c>
      <c r="G16" s="5">
        <v>6919</v>
      </c>
      <c r="H16" s="11">
        <f t="shared" si="2"/>
        <v>4361</v>
      </c>
      <c r="I16" s="5">
        <v>2246</v>
      </c>
      <c r="J16" s="5">
        <v>2115</v>
      </c>
      <c r="K16" s="11">
        <f t="shared" si="3"/>
        <v>7551</v>
      </c>
      <c r="L16" s="5">
        <v>3622</v>
      </c>
      <c r="M16" s="5">
        <v>3929</v>
      </c>
      <c r="N16" s="11">
        <f t="shared" si="4"/>
        <v>1583</v>
      </c>
      <c r="O16" s="5">
        <v>708</v>
      </c>
      <c r="P16" s="5">
        <v>875</v>
      </c>
      <c r="Q16" s="5">
        <f t="shared" si="5"/>
        <v>7378</v>
      </c>
      <c r="R16" s="5">
        <v>5615</v>
      </c>
      <c r="S16" s="5">
        <v>957</v>
      </c>
      <c r="T16" s="23">
        <v>806</v>
      </c>
      <c r="U16" s="25">
        <f t="shared" si="6"/>
        <v>1304</v>
      </c>
      <c r="V16" s="25">
        <v>471</v>
      </c>
      <c r="W16" s="25">
        <v>833</v>
      </c>
      <c r="X16" s="25">
        <v>88</v>
      </c>
      <c r="Y16" s="25">
        <v>67</v>
      </c>
      <c r="Z16" s="25">
        <v>175</v>
      </c>
      <c r="AA16" s="25">
        <v>631</v>
      </c>
      <c r="AB16" s="25">
        <v>343</v>
      </c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2:28" s="26" customFormat="1" ht="12" customHeight="1">
      <c r="B17" s="10"/>
      <c r="C17" s="19"/>
      <c r="D17" s="3" t="s">
        <v>27</v>
      </c>
      <c r="E17" s="11">
        <f t="shared" si="1"/>
        <v>4622</v>
      </c>
      <c r="F17" s="5">
        <v>2247</v>
      </c>
      <c r="G17" s="5">
        <v>2375</v>
      </c>
      <c r="H17" s="11">
        <f t="shared" si="2"/>
        <v>1568</v>
      </c>
      <c r="I17" s="5">
        <v>793</v>
      </c>
      <c r="J17" s="5">
        <v>775</v>
      </c>
      <c r="K17" s="11">
        <f t="shared" si="3"/>
        <v>2492</v>
      </c>
      <c r="L17" s="5">
        <v>1175</v>
      </c>
      <c r="M17" s="5">
        <v>1317</v>
      </c>
      <c r="N17" s="11">
        <f t="shared" si="4"/>
        <v>562</v>
      </c>
      <c r="O17" s="5">
        <v>279</v>
      </c>
      <c r="P17" s="5">
        <v>283</v>
      </c>
      <c r="Q17" s="5">
        <f t="shared" si="5"/>
        <v>2405</v>
      </c>
      <c r="R17" s="5">
        <v>1399</v>
      </c>
      <c r="S17" s="5">
        <v>156</v>
      </c>
      <c r="T17" s="23">
        <v>850</v>
      </c>
      <c r="U17" s="25">
        <f t="shared" si="6"/>
        <v>1008</v>
      </c>
      <c r="V17" s="25">
        <v>706</v>
      </c>
      <c r="W17" s="25">
        <v>302</v>
      </c>
      <c r="X17" s="25">
        <v>386</v>
      </c>
      <c r="Y17" s="25">
        <v>50</v>
      </c>
      <c r="Z17" s="25">
        <v>144</v>
      </c>
      <c r="AA17" s="25">
        <v>356</v>
      </c>
      <c r="AB17" s="25">
        <v>72</v>
      </c>
    </row>
    <row r="18" spans="2:28" s="26" customFormat="1" ht="12" customHeight="1">
      <c r="B18" s="10"/>
      <c r="C18" s="19"/>
      <c r="D18" s="3" t="s">
        <v>28</v>
      </c>
      <c r="E18" s="11">
        <f t="shared" si="1"/>
        <v>2231</v>
      </c>
      <c r="F18" s="5">
        <v>1114</v>
      </c>
      <c r="G18" s="5">
        <v>1117</v>
      </c>
      <c r="H18" s="11">
        <f t="shared" si="2"/>
        <v>793</v>
      </c>
      <c r="I18" s="5">
        <v>410</v>
      </c>
      <c r="J18" s="5">
        <v>383</v>
      </c>
      <c r="K18" s="11">
        <f t="shared" si="3"/>
        <v>1146</v>
      </c>
      <c r="L18" s="5">
        <v>561</v>
      </c>
      <c r="M18" s="5">
        <v>585</v>
      </c>
      <c r="N18" s="11">
        <f t="shared" si="4"/>
        <v>292</v>
      </c>
      <c r="O18" s="5">
        <v>143</v>
      </c>
      <c r="P18" s="5">
        <v>149</v>
      </c>
      <c r="Q18" s="5">
        <f t="shared" si="5"/>
        <v>1002</v>
      </c>
      <c r="R18" s="5">
        <v>761</v>
      </c>
      <c r="S18" s="5">
        <v>34</v>
      </c>
      <c r="T18" s="23">
        <v>207</v>
      </c>
      <c r="U18" s="25">
        <f t="shared" si="6"/>
        <v>297</v>
      </c>
      <c r="V18" s="25">
        <v>181</v>
      </c>
      <c r="W18" s="25">
        <v>116</v>
      </c>
      <c r="X18" s="25">
        <v>92</v>
      </c>
      <c r="Y18" s="25">
        <v>17</v>
      </c>
      <c r="Z18" s="25">
        <v>41</v>
      </c>
      <c r="AA18" s="25">
        <v>103</v>
      </c>
      <c r="AB18" s="25">
        <v>44</v>
      </c>
    </row>
    <row r="19" spans="2:28" s="26" customFormat="1" ht="12" customHeight="1">
      <c r="B19" s="10"/>
      <c r="C19" s="19"/>
      <c r="D19" s="3" t="s">
        <v>29</v>
      </c>
      <c r="E19" s="11">
        <f t="shared" si="1"/>
        <v>2978</v>
      </c>
      <c r="F19" s="5">
        <v>1545</v>
      </c>
      <c r="G19" s="5">
        <v>1433</v>
      </c>
      <c r="H19" s="11">
        <f t="shared" si="2"/>
        <v>1109</v>
      </c>
      <c r="I19" s="5">
        <v>578</v>
      </c>
      <c r="J19" s="5">
        <v>531</v>
      </c>
      <c r="K19" s="11">
        <f t="shared" si="3"/>
        <v>1494</v>
      </c>
      <c r="L19" s="5">
        <v>779</v>
      </c>
      <c r="M19" s="5">
        <v>715</v>
      </c>
      <c r="N19" s="11">
        <f t="shared" si="4"/>
        <v>375</v>
      </c>
      <c r="O19" s="5">
        <v>188</v>
      </c>
      <c r="P19" s="5">
        <v>187</v>
      </c>
      <c r="Q19" s="5">
        <f t="shared" si="5"/>
        <v>1293</v>
      </c>
      <c r="R19" s="5">
        <v>1070</v>
      </c>
      <c r="S19" s="5">
        <v>21</v>
      </c>
      <c r="T19" s="23">
        <v>202</v>
      </c>
      <c r="U19" s="25">
        <f t="shared" si="6"/>
        <v>450</v>
      </c>
      <c r="V19" s="25">
        <v>243</v>
      </c>
      <c r="W19" s="25">
        <v>207</v>
      </c>
      <c r="X19" s="25">
        <v>222</v>
      </c>
      <c r="Y19" s="25">
        <v>10</v>
      </c>
      <c r="Z19" s="25">
        <v>23</v>
      </c>
      <c r="AA19" s="25">
        <v>120</v>
      </c>
      <c r="AB19" s="25">
        <v>75</v>
      </c>
    </row>
    <row r="20" spans="2:28" s="26" customFormat="1" ht="12" customHeight="1">
      <c r="B20" s="10"/>
      <c r="C20" s="42" t="s">
        <v>76</v>
      </c>
      <c r="D20" s="44"/>
      <c r="E20" s="6">
        <f aca="true" t="shared" si="7" ref="E20:AB20">SUM(E21:E27)</f>
        <v>41826</v>
      </c>
      <c r="F20" s="6">
        <f t="shared" si="7"/>
        <v>20420</v>
      </c>
      <c r="G20" s="6">
        <f t="shared" si="7"/>
        <v>21406</v>
      </c>
      <c r="H20" s="6">
        <f t="shared" si="7"/>
        <v>13893</v>
      </c>
      <c r="I20" s="6">
        <f t="shared" si="7"/>
        <v>7036</v>
      </c>
      <c r="J20" s="6">
        <f t="shared" si="7"/>
        <v>6857</v>
      </c>
      <c r="K20" s="6">
        <f t="shared" si="7"/>
        <v>22927</v>
      </c>
      <c r="L20" s="6">
        <f t="shared" si="7"/>
        <v>11075</v>
      </c>
      <c r="M20" s="6">
        <f t="shared" si="7"/>
        <v>11852</v>
      </c>
      <c r="N20" s="6">
        <f t="shared" si="7"/>
        <v>5006</v>
      </c>
      <c r="O20" s="6">
        <f t="shared" si="7"/>
        <v>2309</v>
      </c>
      <c r="P20" s="6">
        <f t="shared" si="7"/>
        <v>2697</v>
      </c>
      <c r="Q20" s="6">
        <f t="shared" si="7"/>
        <v>20143</v>
      </c>
      <c r="R20" s="6">
        <f t="shared" si="7"/>
        <v>14969</v>
      </c>
      <c r="S20" s="6">
        <f t="shared" si="7"/>
        <v>1129</v>
      </c>
      <c r="T20" s="6">
        <f t="shared" si="7"/>
        <v>4045</v>
      </c>
      <c r="U20" s="6">
        <f t="shared" si="7"/>
        <v>5789</v>
      </c>
      <c r="V20" s="6">
        <f t="shared" si="7"/>
        <v>3436</v>
      </c>
      <c r="W20" s="6">
        <f t="shared" si="7"/>
        <v>2353</v>
      </c>
      <c r="X20" s="6">
        <f t="shared" si="7"/>
        <v>1948</v>
      </c>
      <c r="Y20" s="6">
        <f t="shared" si="7"/>
        <v>241</v>
      </c>
      <c r="Z20" s="6">
        <f t="shared" si="7"/>
        <v>552</v>
      </c>
      <c r="AA20" s="6">
        <f t="shared" si="7"/>
        <v>2283</v>
      </c>
      <c r="AB20" s="6">
        <f t="shared" si="7"/>
        <v>765</v>
      </c>
    </row>
    <row r="21" spans="2:28" s="26" customFormat="1" ht="12" customHeight="1">
      <c r="B21" s="10"/>
      <c r="C21" s="19"/>
      <c r="D21" s="3" t="s">
        <v>108</v>
      </c>
      <c r="E21" s="11">
        <f aca="true" t="shared" si="8" ref="E21:E27">F21+G21</f>
        <v>2902</v>
      </c>
      <c r="F21" s="5">
        <v>1419</v>
      </c>
      <c r="G21" s="5">
        <v>1483</v>
      </c>
      <c r="H21" s="11">
        <f aca="true" t="shared" si="9" ref="H21:H27">I21+J21</f>
        <v>996</v>
      </c>
      <c r="I21" s="5">
        <v>498</v>
      </c>
      <c r="J21" s="5">
        <v>498</v>
      </c>
      <c r="K21" s="11">
        <f aca="true" t="shared" si="10" ref="K21:K27">L21+M21</f>
        <v>1560</v>
      </c>
      <c r="L21" s="5">
        <v>768</v>
      </c>
      <c r="M21" s="5">
        <v>792</v>
      </c>
      <c r="N21" s="11">
        <f aca="true" t="shared" si="11" ref="N21:N27">O21+P21</f>
        <v>346</v>
      </c>
      <c r="O21" s="5">
        <v>153</v>
      </c>
      <c r="P21" s="5">
        <v>193</v>
      </c>
      <c r="Q21" s="5">
        <f aca="true" t="shared" si="12" ref="Q21:Q27">R21+S21+T21</f>
        <v>1421</v>
      </c>
      <c r="R21" s="5">
        <v>1264</v>
      </c>
      <c r="S21" s="5">
        <v>60</v>
      </c>
      <c r="T21" s="23">
        <v>97</v>
      </c>
      <c r="U21" s="25">
        <f aca="true" t="shared" si="13" ref="U21:U27">V21+W21</f>
        <v>159</v>
      </c>
      <c r="V21" s="25">
        <v>88</v>
      </c>
      <c r="W21" s="25">
        <v>71</v>
      </c>
      <c r="X21" s="25">
        <v>15</v>
      </c>
      <c r="Y21" s="25">
        <v>8</v>
      </c>
      <c r="Z21" s="25">
        <v>33</v>
      </c>
      <c r="AA21" s="25">
        <v>61</v>
      </c>
      <c r="AB21" s="25">
        <v>42</v>
      </c>
    </row>
    <row r="22" spans="2:28" s="26" customFormat="1" ht="12" customHeight="1">
      <c r="B22" s="10"/>
      <c r="C22" s="19"/>
      <c r="D22" s="3" t="s">
        <v>34</v>
      </c>
      <c r="E22" s="11">
        <f t="shared" si="8"/>
        <v>5479</v>
      </c>
      <c r="F22" s="5">
        <v>2699</v>
      </c>
      <c r="G22" s="5">
        <v>2780</v>
      </c>
      <c r="H22" s="11">
        <f t="shared" si="9"/>
        <v>1796</v>
      </c>
      <c r="I22" s="5">
        <v>914</v>
      </c>
      <c r="J22" s="5">
        <v>882</v>
      </c>
      <c r="K22" s="11">
        <f t="shared" si="10"/>
        <v>3006</v>
      </c>
      <c r="L22" s="5">
        <v>1439</v>
      </c>
      <c r="M22" s="5">
        <v>1567</v>
      </c>
      <c r="N22" s="11">
        <f t="shared" si="11"/>
        <v>677</v>
      </c>
      <c r="O22" s="5">
        <v>346</v>
      </c>
      <c r="P22" s="5">
        <v>331</v>
      </c>
      <c r="Q22" s="5">
        <f t="shared" si="12"/>
        <v>3241</v>
      </c>
      <c r="R22" s="5">
        <v>2436</v>
      </c>
      <c r="S22" s="5">
        <v>184</v>
      </c>
      <c r="T22" s="23">
        <v>621</v>
      </c>
      <c r="U22" s="25">
        <f t="shared" si="13"/>
        <v>813</v>
      </c>
      <c r="V22" s="25">
        <v>495</v>
      </c>
      <c r="W22" s="25">
        <v>318</v>
      </c>
      <c r="X22" s="25">
        <v>319</v>
      </c>
      <c r="Y22" s="25">
        <v>30</v>
      </c>
      <c r="Z22" s="25">
        <v>67</v>
      </c>
      <c r="AA22" s="25">
        <v>302</v>
      </c>
      <c r="AB22" s="25">
        <v>95</v>
      </c>
    </row>
    <row r="23" spans="2:28" s="26" customFormat="1" ht="12" customHeight="1">
      <c r="B23" s="10"/>
      <c r="C23" s="19"/>
      <c r="D23" s="3" t="s">
        <v>35</v>
      </c>
      <c r="E23" s="11">
        <f t="shared" si="8"/>
        <v>12477</v>
      </c>
      <c r="F23" s="5">
        <v>6170</v>
      </c>
      <c r="G23" s="5">
        <v>6307</v>
      </c>
      <c r="H23" s="11">
        <f t="shared" si="9"/>
        <v>4149</v>
      </c>
      <c r="I23" s="5">
        <v>2154</v>
      </c>
      <c r="J23" s="5">
        <v>1995</v>
      </c>
      <c r="K23" s="11">
        <f t="shared" si="10"/>
        <v>6838</v>
      </c>
      <c r="L23" s="5">
        <v>3340</v>
      </c>
      <c r="M23" s="5">
        <v>3498</v>
      </c>
      <c r="N23" s="11">
        <f t="shared" si="11"/>
        <v>1490</v>
      </c>
      <c r="O23" s="5">
        <v>676</v>
      </c>
      <c r="P23" s="5">
        <v>814</v>
      </c>
      <c r="Q23" s="5">
        <f t="shared" si="12"/>
        <v>5777</v>
      </c>
      <c r="R23" s="5">
        <v>3504</v>
      </c>
      <c r="S23" s="5">
        <v>254</v>
      </c>
      <c r="T23" s="23">
        <v>2019</v>
      </c>
      <c r="U23" s="25">
        <f t="shared" si="13"/>
        <v>2726</v>
      </c>
      <c r="V23" s="25">
        <v>1887</v>
      </c>
      <c r="W23" s="25">
        <v>839</v>
      </c>
      <c r="X23" s="25">
        <v>1233</v>
      </c>
      <c r="Y23" s="25">
        <v>65</v>
      </c>
      <c r="Z23" s="25">
        <v>227</v>
      </c>
      <c r="AA23" s="25">
        <v>930</v>
      </c>
      <c r="AB23" s="25">
        <v>271</v>
      </c>
    </row>
    <row r="24" spans="2:28" s="26" customFormat="1" ht="12" customHeight="1">
      <c r="B24" s="10"/>
      <c r="C24" s="19"/>
      <c r="D24" s="3" t="s">
        <v>36</v>
      </c>
      <c r="E24" s="11">
        <f t="shared" si="8"/>
        <v>7555</v>
      </c>
      <c r="F24" s="5">
        <v>3707</v>
      </c>
      <c r="G24" s="5">
        <v>3848</v>
      </c>
      <c r="H24" s="11">
        <f t="shared" si="9"/>
        <v>2525</v>
      </c>
      <c r="I24" s="5">
        <v>1248</v>
      </c>
      <c r="J24" s="5">
        <v>1277</v>
      </c>
      <c r="K24" s="11">
        <f t="shared" si="10"/>
        <v>4182</v>
      </c>
      <c r="L24" s="5">
        <v>2063</v>
      </c>
      <c r="M24" s="5">
        <v>2119</v>
      </c>
      <c r="N24" s="11">
        <f t="shared" si="11"/>
        <v>848</v>
      </c>
      <c r="O24" s="5">
        <v>396</v>
      </c>
      <c r="P24" s="5">
        <v>452</v>
      </c>
      <c r="Q24" s="5">
        <f t="shared" si="12"/>
        <v>3481</v>
      </c>
      <c r="R24" s="5">
        <v>2515</v>
      </c>
      <c r="S24" s="5">
        <v>219</v>
      </c>
      <c r="T24" s="23">
        <v>747</v>
      </c>
      <c r="U24" s="25">
        <f t="shared" si="13"/>
        <v>1032</v>
      </c>
      <c r="V24" s="25">
        <v>504</v>
      </c>
      <c r="W24" s="25">
        <v>528</v>
      </c>
      <c r="X24" s="25">
        <v>318</v>
      </c>
      <c r="Y24" s="25">
        <v>56</v>
      </c>
      <c r="Z24" s="25">
        <v>109</v>
      </c>
      <c r="AA24" s="25">
        <v>442</v>
      </c>
      <c r="AB24" s="25">
        <v>107</v>
      </c>
    </row>
    <row r="25" spans="2:28" s="26" customFormat="1" ht="12" customHeight="1">
      <c r="B25" s="10"/>
      <c r="C25" s="19"/>
      <c r="D25" s="3" t="s">
        <v>109</v>
      </c>
      <c r="E25" s="11">
        <f t="shared" si="8"/>
        <v>6593</v>
      </c>
      <c r="F25" s="5">
        <v>3150</v>
      </c>
      <c r="G25" s="5">
        <v>3443</v>
      </c>
      <c r="H25" s="11">
        <f t="shared" si="9"/>
        <v>2233</v>
      </c>
      <c r="I25" s="5">
        <v>1113</v>
      </c>
      <c r="J25" s="5">
        <v>1120</v>
      </c>
      <c r="K25" s="11">
        <f t="shared" si="10"/>
        <v>3558</v>
      </c>
      <c r="L25" s="5">
        <v>1674</v>
      </c>
      <c r="M25" s="5">
        <v>1884</v>
      </c>
      <c r="N25" s="11">
        <f t="shared" si="11"/>
        <v>802</v>
      </c>
      <c r="O25" s="5">
        <v>363</v>
      </c>
      <c r="P25" s="5">
        <v>439</v>
      </c>
      <c r="Q25" s="5">
        <f t="shared" si="12"/>
        <v>3074</v>
      </c>
      <c r="R25" s="5">
        <v>2487</v>
      </c>
      <c r="S25" s="5">
        <v>221</v>
      </c>
      <c r="T25" s="23">
        <v>366</v>
      </c>
      <c r="U25" s="25">
        <f t="shared" si="13"/>
        <v>519</v>
      </c>
      <c r="V25" s="25">
        <v>237</v>
      </c>
      <c r="W25" s="25">
        <v>282</v>
      </c>
      <c r="X25" s="25">
        <v>48</v>
      </c>
      <c r="Y25" s="25">
        <v>39</v>
      </c>
      <c r="Z25" s="25">
        <v>60</v>
      </c>
      <c r="AA25" s="25">
        <v>259</v>
      </c>
      <c r="AB25" s="25">
        <v>113</v>
      </c>
    </row>
    <row r="26" spans="2:28" s="26" customFormat="1" ht="12" customHeight="1">
      <c r="B26" s="10"/>
      <c r="C26" s="19"/>
      <c r="D26" s="3" t="s">
        <v>110</v>
      </c>
      <c r="E26" s="11">
        <f t="shared" si="8"/>
        <v>3079</v>
      </c>
      <c r="F26" s="5">
        <v>1468</v>
      </c>
      <c r="G26" s="5">
        <v>1611</v>
      </c>
      <c r="H26" s="11">
        <f t="shared" si="9"/>
        <v>961</v>
      </c>
      <c r="I26" s="5">
        <v>483</v>
      </c>
      <c r="J26" s="5">
        <v>478</v>
      </c>
      <c r="K26" s="11">
        <f t="shared" si="10"/>
        <v>1737</v>
      </c>
      <c r="L26" s="5">
        <v>821</v>
      </c>
      <c r="M26" s="5">
        <v>916</v>
      </c>
      <c r="N26" s="11">
        <f t="shared" si="11"/>
        <v>381</v>
      </c>
      <c r="O26" s="5">
        <v>164</v>
      </c>
      <c r="P26" s="5">
        <v>217</v>
      </c>
      <c r="Q26" s="5">
        <f t="shared" si="12"/>
        <v>1396</v>
      </c>
      <c r="R26" s="5">
        <v>1216</v>
      </c>
      <c r="S26" s="5">
        <v>93</v>
      </c>
      <c r="T26" s="23">
        <v>87</v>
      </c>
      <c r="U26" s="25">
        <f t="shared" si="13"/>
        <v>246</v>
      </c>
      <c r="V26" s="25">
        <v>91</v>
      </c>
      <c r="W26" s="25">
        <v>155</v>
      </c>
      <c r="X26" s="25">
        <v>1</v>
      </c>
      <c r="Y26" s="25">
        <v>26</v>
      </c>
      <c r="Z26" s="25">
        <v>25</v>
      </c>
      <c r="AA26" s="25">
        <v>124</v>
      </c>
      <c r="AB26" s="25">
        <v>70</v>
      </c>
    </row>
    <row r="27" spans="2:28" s="26" customFormat="1" ht="12" customHeight="1">
      <c r="B27" s="10"/>
      <c r="C27" s="19"/>
      <c r="D27" s="3" t="s">
        <v>111</v>
      </c>
      <c r="E27" s="11">
        <f t="shared" si="8"/>
        <v>3741</v>
      </c>
      <c r="F27" s="5">
        <v>1807</v>
      </c>
      <c r="G27" s="5">
        <v>1934</v>
      </c>
      <c r="H27" s="11">
        <f t="shared" si="9"/>
        <v>1233</v>
      </c>
      <c r="I27" s="5">
        <v>626</v>
      </c>
      <c r="J27" s="5">
        <v>607</v>
      </c>
      <c r="K27" s="11">
        <f t="shared" si="10"/>
        <v>2046</v>
      </c>
      <c r="L27" s="5">
        <v>970</v>
      </c>
      <c r="M27" s="5">
        <v>1076</v>
      </c>
      <c r="N27" s="11">
        <f t="shared" si="11"/>
        <v>462</v>
      </c>
      <c r="O27" s="5">
        <v>211</v>
      </c>
      <c r="P27" s="5">
        <v>251</v>
      </c>
      <c r="Q27" s="5">
        <f t="shared" si="12"/>
        <v>1753</v>
      </c>
      <c r="R27" s="5">
        <v>1547</v>
      </c>
      <c r="S27" s="5">
        <v>98</v>
      </c>
      <c r="T27" s="23">
        <v>108</v>
      </c>
      <c r="U27" s="25">
        <f t="shared" si="13"/>
        <v>294</v>
      </c>
      <c r="V27" s="25">
        <v>134</v>
      </c>
      <c r="W27" s="25">
        <v>160</v>
      </c>
      <c r="X27" s="25">
        <v>14</v>
      </c>
      <c r="Y27" s="25">
        <v>17</v>
      </c>
      <c r="Z27" s="25">
        <v>31</v>
      </c>
      <c r="AA27" s="25">
        <v>165</v>
      </c>
      <c r="AB27" s="25">
        <v>67</v>
      </c>
    </row>
    <row r="28" spans="2:28" s="26" customFormat="1" ht="12" customHeight="1">
      <c r="B28" s="10"/>
      <c r="C28" s="42" t="s">
        <v>77</v>
      </c>
      <c r="D28" s="44"/>
      <c r="E28" s="6">
        <f aca="true" t="shared" si="14" ref="E28:AB28">SUM(E29:E30)</f>
        <v>40709</v>
      </c>
      <c r="F28" s="6">
        <f t="shared" si="14"/>
        <v>19930</v>
      </c>
      <c r="G28" s="6">
        <f t="shared" si="14"/>
        <v>20779</v>
      </c>
      <c r="H28" s="6">
        <f t="shared" si="14"/>
        <v>12700</v>
      </c>
      <c r="I28" s="6">
        <f t="shared" si="14"/>
        <v>6461</v>
      </c>
      <c r="J28" s="6">
        <f t="shared" si="14"/>
        <v>6239</v>
      </c>
      <c r="K28" s="6">
        <f t="shared" si="14"/>
        <v>22963</v>
      </c>
      <c r="L28" s="6">
        <f t="shared" si="14"/>
        <v>11170</v>
      </c>
      <c r="M28" s="6">
        <f t="shared" si="14"/>
        <v>11793</v>
      </c>
      <c r="N28" s="6">
        <f t="shared" si="14"/>
        <v>5046</v>
      </c>
      <c r="O28" s="6">
        <f t="shared" si="14"/>
        <v>2299</v>
      </c>
      <c r="P28" s="6">
        <f t="shared" si="14"/>
        <v>2747</v>
      </c>
      <c r="Q28" s="6">
        <f t="shared" si="14"/>
        <v>19806</v>
      </c>
      <c r="R28" s="6">
        <f t="shared" si="14"/>
        <v>15081</v>
      </c>
      <c r="S28" s="6">
        <f t="shared" si="14"/>
        <v>1897</v>
      </c>
      <c r="T28" s="6">
        <f t="shared" si="14"/>
        <v>2828</v>
      </c>
      <c r="U28" s="6">
        <f t="shared" si="14"/>
        <v>4354</v>
      </c>
      <c r="V28" s="6">
        <f t="shared" si="14"/>
        <v>2844</v>
      </c>
      <c r="W28" s="6">
        <f t="shared" si="14"/>
        <v>1510</v>
      </c>
      <c r="X28" s="6">
        <f t="shared" si="14"/>
        <v>157</v>
      </c>
      <c r="Y28" s="6">
        <f t="shared" si="14"/>
        <v>161</v>
      </c>
      <c r="Z28" s="6">
        <f t="shared" si="14"/>
        <v>479</v>
      </c>
      <c r="AA28" s="6">
        <f t="shared" si="14"/>
        <v>2042</v>
      </c>
      <c r="AB28" s="6">
        <f t="shared" si="14"/>
        <v>1515</v>
      </c>
    </row>
    <row r="29" spans="2:28" s="26" customFormat="1" ht="12" customHeight="1">
      <c r="B29" s="10"/>
      <c r="C29" s="19"/>
      <c r="D29" s="3" t="s">
        <v>115</v>
      </c>
      <c r="E29" s="11">
        <f>F29+G29</f>
        <v>26255</v>
      </c>
      <c r="F29" s="5">
        <v>12835</v>
      </c>
      <c r="G29" s="5">
        <v>13420</v>
      </c>
      <c r="H29" s="11">
        <f>I29+J29</f>
        <v>8181</v>
      </c>
      <c r="I29" s="5">
        <v>4166</v>
      </c>
      <c r="J29" s="5">
        <v>4015</v>
      </c>
      <c r="K29" s="11">
        <f>L29+M29</f>
        <v>14883</v>
      </c>
      <c r="L29" s="5">
        <v>7224</v>
      </c>
      <c r="M29" s="5">
        <v>7659</v>
      </c>
      <c r="N29" s="11">
        <f>O29+P29</f>
        <v>3191</v>
      </c>
      <c r="O29" s="5">
        <v>1445</v>
      </c>
      <c r="P29" s="5">
        <v>1746</v>
      </c>
      <c r="Q29" s="5">
        <f>R29+S29+T29</f>
        <v>12353</v>
      </c>
      <c r="R29" s="5">
        <v>9882</v>
      </c>
      <c r="S29" s="5">
        <v>1021</v>
      </c>
      <c r="T29" s="23">
        <v>1450</v>
      </c>
      <c r="U29" s="25">
        <f>V29+W29</f>
        <v>2521</v>
      </c>
      <c r="V29" s="25">
        <v>1591</v>
      </c>
      <c r="W29" s="25">
        <v>930</v>
      </c>
      <c r="X29" s="25">
        <v>97</v>
      </c>
      <c r="Y29" s="25">
        <v>115</v>
      </c>
      <c r="Z29" s="25">
        <v>322</v>
      </c>
      <c r="AA29" s="25">
        <v>1112</v>
      </c>
      <c r="AB29" s="25">
        <v>875</v>
      </c>
    </row>
    <row r="30" spans="2:28" s="26" customFormat="1" ht="12" customHeight="1">
      <c r="B30" s="10"/>
      <c r="C30" s="19"/>
      <c r="D30" s="3" t="s">
        <v>37</v>
      </c>
      <c r="E30" s="11">
        <f>F30+G30</f>
        <v>14454</v>
      </c>
      <c r="F30" s="5">
        <v>7095</v>
      </c>
      <c r="G30" s="5">
        <v>7359</v>
      </c>
      <c r="H30" s="11">
        <f>I30+J30</f>
        <v>4519</v>
      </c>
      <c r="I30" s="5">
        <v>2295</v>
      </c>
      <c r="J30" s="5">
        <v>2224</v>
      </c>
      <c r="K30" s="11">
        <f>L30+M30</f>
        <v>8080</v>
      </c>
      <c r="L30" s="5">
        <v>3946</v>
      </c>
      <c r="M30" s="5">
        <v>4134</v>
      </c>
      <c r="N30" s="11">
        <f>O30+P30</f>
        <v>1855</v>
      </c>
      <c r="O30" s="5">
        <v>854</v>
      </c>
      <c r="P30" s="5">
        <v>1001</v>
      </c>
      <c r="Q30" s="5">
        <f>R30+S30+T30</f>
        <v>7453</v>
      </c>
      <c r="R30" s="5">
        <v>5199</v>
      </c>
      <c r="S30" s="5">
        <v>876</v>
      </c>
      <c r="T30" s="23">
        <v>1378</v>
      </c>
      <c r="U30" s="25">
        <f>V30+W30</f>
        <v>1833</v>
      </c>
      <c r="V30" s="25">
        <v>1253</v>
      </c>
      <c r="W30" s="25">
        <v>580</v>
      </c>
      <c r="X30" s="25">
        <v>60</v>
      </c>
      <c r="Y30" s="25">
        <v>46</v>
      </c>
      <c r="Z30" s="25">
        <v>157</v>
      </c>
      <c r="AA30" s="25">
        <v>930</v>
      </c>
      <c r="AB30" s="25">
        <v>640</v>
      </c>
    </row>
    <row r="31" spans="2:28" s="26" customFormat="1" ht="12" customHeight="1">
      <c r="B31" s="10"/>
      <c r="C31" s="42" t="s">
        <v>78</v>
      </c>
      <c r="D31" s="44"/>
      <c r="E31" s="6">
        <f aca="true" t="shared" si="15" ref="E31:AB31">SUM(E32:E39)</f>
        <v>54117</v>
      </c>
      <c r="F31" s="6">
        <f t="shared" si="15"/>
        <v>26412</v>
      </c>
      <c r="G31" s="6">
        <f t="shared" si="15"/>
        <v>27705</v>
      </c>
      <c r="H31" s="6">
        <f t="shared" si="15"/>
        <v>18560</v>
      </c>
      <c r="I31" s="6">
        <f t="shared" si="15"/>
        <v>9457</v>
      </c>
      <c r="J31" s="6">
        <f t="shared" si="15"/>
        <v>9103</v>
      </c>
      <c r="K31" s="6">
        <f t="shared" si="15"/>
        <v>29525</v>
      </c>
      <c r="L31" s="6">
        <f t="shared" si="15"/>
        <v>14196</v>
      </c>
      <c r="M31" s="6">
        <f t="shared" si="15"/>
        <v>15329</v>
      </c>
      <c r="N31" s="6">
        <f t="shared" si="15"/>
        <v>6032</v>
      </c>
      <c r="O31" s="6">
        <f t="shared" si="15"/>
        <v>2759</v>
      </c>
      <c r="P31" s="6">
        <f t="shared" si="15"/>
        <v>3273</v>
      </c>
      <c r="Q31" s="6">
        <f t="shared" si="15"/>
        <v>27789</v>
      </c>
      <c r="R31" s="6">
        <f t="shared" si="15"/>
        <v>21517</v>
      </c>
      <c r="S31" s="6">
        <f t="shared" si="15"/>
        <v>1629</v>
      </c>
      <c r="T31" s="6">
        <f t="shared" si="15"/>
        <v>4643</v>
      </c>
      <c r="U31" s="6">
        <f t="shared" si="15"/>
        <v>6697</v>
      </c>
      <c r="V31" s="6">
        <f t="shared" si="15"/>
        <v>4289</v>
      </c>
      <c r="W31" s="6">
        <f t="shared" si="15"/>
        <v>2408</v>
      </c>
      <c r="X31" s="6">
        <f t="shared" si="15"/>
        <v>1254</v>
      </c>
      <c r="Y31" s="6">
        <f t="shared" si="15"/>
        <v>392</v>
      </c>
      <c r="Z31" s="6">
        <f t="shared" si="15"/>
        <v>738</v>
      </c>
      <c r="AA31" s="6">
        <f t="shared" si="15"/>
        <v>2759</v>
      </c>
      <c r="AB31" s="6">
        <f t="shared" si="15"/>
        <v>1554</v>
      </c>
    </row>
    <row r="32" spans="2:28" s="26" customFormat="1" ht="12" customHeight="1">
      <c r="B32" s="10"/>
      <c r="C32" s="19"/>
      <c r="D32" s="3" t="s">
        <v>38</v>
      </c>
      <c r="E32" s="11">
        <f aca="true" t="shared" si="16" ref="E32:E39">F32+G32</f>
        <v>13912</v>
      </c>
      <c r="F32" s="5">
        <v>6772</v>
      </c>
      <c r="G32" s="5">
        <v>7140</v>
      </c>
      <c r="H32" s="11">
        <f aca="true" t="shared" si="17" ref="H32:H39">I32+J32</f>
        <v>4611</v>
      </c>
      <c r="I32" s="5">
        <v>2330</v>
      </c>
      <c r="J32" s="5">
        <v>2281</v>
      </c>
      <c r="K32" s="11">
        <f aca="true" t="shared" si="18" ref="K32:K39">L32+M32</f>
        <v>7653</v>
      </c>
      <c r="L32" s="5">
        <v>3700</v>
      </c>
      <c r="M32" s="5">
        <v>3953</v>
      </c>
      <c r="N32" s="11">
        <f aca="true" t="shared" si="19" ref="N32:N39">O32+P32</f>
        <v>1648</v>
      </c>
      <c r="O32" s="5">
        <v>742</v>
      </c>
      <c r="P32" s="5">
        <v>906</v>
      </c>
      <c r="Q32" s="5">
        <f aca="true" t="shared" si="20" ref="Q32:Q39">R32+S32+T32</f>
        <v>7290</v>
      </c>
      <c r="R32" s="5">
        <v>5434</v>
      </c>
      <c r="S32" s="5">
        <v>429</v>
      </c>
      <c r="T32" s="23">
        <v>1427</v>
      </c>
      <c r="U32" s="25">
        <f aca="true" t="shared" si="21" ref="U32:U39">V32+W32</f>
        <v>1949</v>
      </c>
      <c r="V32" s="25">
        <v>1304</v>
      </c>
      <c r="W32" s="25">
        <v>645</v>
      </c>
      <c r="X32" s="25">
        <v>455</v>
      </c>
      <c r="Y32" s="25">
        <v>100</v>
      </c>
      <c r="Z32" s="25">
        <v>272</v>
      </c>
      <c r="AA32" s="25">
        <v>671</v>
      </c>
      <c r="AB32" s="25">
        <v>451</v>
      </c>
    </row>
    <row r="33" spans="2:28" s="26" customFormat="1" ht="12" customHeight="1">
      <c r="B33" s="10"/>
      <c r="C33" s="19"/>
      <c r="D33" s="3" t="s">
        <v>17</v>
      </c>
      <c r="E33" s="11">
        <f t="shared" si="16"/>
        <v>2991</v>
      </c>
      <c r="F33" s="5">
        <v>1473</v>
      </c>
      <c r="G33" s="5">
        <v>1518</v>
      </c>
      <c r="H33" s="11">
        <f t="shared" si="17"/>
        <v>1025</v>
      </c>
      <c r="I33" s="5">
        <v>548</v>
      </c>
      <c r="J33" s="5">
        <v>477</v>
      </c>
      <c r="K33" s="11">
        <f t="shared" si="18"/>
        <v>1621</v>
      </c>
      <c r="L33" s="5">
        <v>769</v>
      </c>
      <c r="M33" s="5">
        <v>852</v>
      </c>
      <c r="N33" s="11">
        <f t="shared" si="19"/>
        <v>345</v>
      </c>
      <c r="O33" s="5">
        <v>156</v>
      </c>
      <c r="P33" s="5">
        <v>189</v>
      </c>
      <c r="Q33" s="5">
        <f t="shared" si="20"/>
        <v>1466</v>
      </c>
      <c r="R33" s="5">
        <v>1075</v>
      </c>
      <c r="S33" s="5">
        <v>121</v>
      </c>
      <c r="T33" s="23">
        <v>270</v>
      </c>
      <c r="U33" s="25">
        <f t="shared" si="21"/>
        <v>382</v>
      </c>
      <c r="V33" s="25">
        <v>217</v>
      </c>
      <c r="W33" s="25">
        <v>165</v>
      </c>
      <c r="X33" s="25">
        <v>51</v>
      </c>
      <c r="Y33" s="25">
        <v>12</v>
      </c>
      <c r="Z33" s="25">
        <v>25</v>
      </c>
      <c r="AA33" s="25">
        <v>184</v>
      </c>
      <c r="AB33" s="25">
        <v>110</v>
      </c>
    </row>
    <row r="34" spans="2:28" s="26" customFormat="1" ht="12" customHeight="1">
      <c r="B34" s="10"/>
      <c r="C34" s="19"/>
      <c r="D34" s="3" t="s">
        <v>39</v>
      </c>
      <c r="E34" s="11">
        <f t="shared" si="16"/>
        <v>16045</v>
      </c>
      <c r="F34" s="5">
        <v>7850</v>
      </c>
      <c r="G34" s="5">
        <v>8195</v>
      </c>
      <c r="H34" s="11">
        <f t="shared" si="17"/>
        <v>5387</v>
      </c>
      <c r="I34" s="5">
        <v>2723</v>
      </c>
      <c r="J34" s="5">
        <v>2664</v>
      </c>
      <c r="K34" s="11">
        <f t="shared" si="18"/>
        <v>8837</v>
      </c>
      <c r="L34" s="5">
        <v>4286</v>
      </c>
      <c r="M34" s="5">
        <v>4551</v>
      </c>
      <c r="N34" s="11">
        <f t="shared" si="19"/>
        <v>1821</v>
      </c>
      <c r="O34" s="5">
        <v>841</v>
      </c>
      <c r="P34" s="5">
        <v>980</v>
      </c>
      <c r="Q34" s="5">
        <f t="shared" si="20"/>
        <v>8268</v>
      </c>
      <c r="R34" s="5">
        <v>6181</v>
      </c>
      <c r="S34" s="5">
        <v>553</v>
      </c>
      <c r="T34" s="23">
        <v>1534</v>
      </c>
      <c r="U34" s="25">
        <f t="shared" si="21"/>
        <v>2175</v>
      </c>
      <c r="V34" s="25">
        <v>1294</v>
      </c>
      <c r="W34" s="25">
        <v>881</v>
      </c>
      <c r="X34" s="25">
        <v>349</v>
      </c>
      <c r="Y34" s="25">
        <v>148</v>
      </c>
      <c r="Z34" s="25">
        <v>210</v>
      </c>
      <c r="AA34" s="25">
        <v>967</v>
      </c>
      <c r="AB34" s="25">
        <v>501</v>
      </c>
    </row>
    <row r="35" spans="2:28" s="26" customFormat="1" ht="12" customHeight="1">
      <c r="B35" s="10"/>
      <c r="C35" s="19"/>
      <c r="D35" s="3" t="s">
        <v>40</v>
      </c>
      <c r="E35" s="11">
        <f t="shared" si="16"/>
        <v>5404</v>
      </c>
      <c r="F35" s="5">
        <v>2666</v>
      </c>
      <c r="G35" s="5">
        <v>2738</v>
      </c>
      <c r="H35" s="11">
        <f t="shared" si="17"/>
        <v>1994</v>
      </c>
      <c r="I35" s="5">
        <v>1027</v>
      </c>
      <c r="J35" s="5">
        <v>967</v>
      </c>
      <c r="K35" s="11">
        <f t="shared" si="18"/>
        <v>2853</v>
      </c>
      <c r="L35" s="5">
        <v>1384</v>
      </c>
      <c r="M35" s="5">
        <v>1469</v>
      </c>
      <c r="N35" s="11">
        <f t="shared" si="19"/>
        <v>557</v>
      </c>
      <c r="O35" s="5">
        <v>255</v>
      </c>
      <c r="P35" s="5">
        <v>302</v>
      </c>
      <c r="Q35" s="5">
        <f t="shared" si="20"/>
        <v>2694</v>
      </c>
      <c r="R35" s="5">
        <v>2100</v>
      </c>
      <c r="S35" s="5">
        <v>117</v>
      </c>
      <c r="T35" s="23">
        <v>477</v>
      </c>
      <c r="U35" s="25">
        <f t="shared" si="21"/>
        <v>703</v>
      </c>
      <c r="V35" s="25">
        <v>473</v>
      </c>
      <c r="W35" s="25">
        <v>230</v>
      </c>
      <c r="X35" s="25">
        <v>44</v>
      </c>
      <c r="Y35" s="25">
        <v>49</v>
      </c>
      <c r="Z35" s="25">
        <v>75</v>
      </c>
      <c r="AA35" s="25">
        <v>347</v>
      </c>
      <c r="AB35" s="25">
        <v>188</v>
      </c>
    </row>
    <row r="36" spans="2:28" s="26" customFormat="1" ht="12" customHeight="1">
      <c r="B36" s="10"/>
      <c r="C36" s="19"/>
      <c r="D36" s="3" t="s">
        <v>41</v>
      </c>
      <c r="E36" s="11">
        <f t="shared" si="16"/>
        <v>8289</v>
      </c>
      <c r="F36" s="5">
        <v>3988</v>
      </c>
      <c r="G36" s="5">
        <v>4301</v>
      </c>
      <c r="H36" s="11">
        <f t="shared" si="17"/>
        <v>2938</v>
      </c>
      <c r="I36" s="5">
        <v>1491</v>
      </c>
      <c r="J36" s="5">
        <v>1447</v>
      </c>
      <c r="K36" s="11">
        <f t="shared" si="18"/>
        <v>4481</v>
      </c>
      <c r="L36" s="5">
        <v>2092</v>
      </c>
      <c r="M36" s="5">
        <v>2389</v>
      </c>
      <c r="N36" s="11">
        <f t="shared" si="19"/>
        <v>870</v>
      </c>
      <c r="O36" s="5">
        <v>405</v>
      </c>
      <c r="P36" s="5">
        <v>465</v>
      </c>
      <c r="Q36" s="5">
        <f t="shared" si="20"/>
        <v>4209</v>
      </c>
      <c r="R36" s="5">
        <v>3455</v>
      </c>
      <c r="S36" s="5">
        <v>211</v>
      </c>
      <c r="T36" s="23">
        <v>543</v>
      </c>
      <c r="U36" s="25">
        <f t="shared" si="21"/>
        <v>885</v>
      </c>
      <c r="V36" s="25">
        <v>592</v>
      </c>
      <c r="W36" s="25">
        <v>293</v>
      </c>
      <c r="X36" s="25">
        <v>149</v>
      </c>
      <c r="Y36" s="25">
        <v>57</v>
      </c>
      <c r="Z36" s="25">
        <v>99</v>
      </c>
      <c r="AA36" s="25">
        <v>389</v>
      </c>
      <c r="AB36" s="25">
        <v>191</v>
      </c>
    </row>
    <row r="37" spans="2:28" s="26" customFormat="1" ht="12" customHeight="1">
      <c r="B37" s="10"/>
      <c r="C37" s="19"/>
      <c r="D37" s="3" t="s">
        <v>42</v>
      </c>
      <c r="E37" s="11">
        <f t="shared" si="16"/>
        <v>462</v>
      </c>
      <c r="F37" s="5">
        <v>225</v>
      </c>
      <c r="G37" s="5">
        <v>237</v>
      </c>
      <c r="H37" s="11">
        <f t="shared" si="17"/>
        <v>149</v>
      </c>
      <c r="I37" s="5">
        <v>76</v>
      </c>
      <c r="J37" s="5">
        <v>73</v>
      </c>
      <c r="K37" s="11">
        <f t="shared" si="18"/>
        <v>271</v>
      </c>
      <c r="L37" s="5">
        <v>124</v>
      </c>
      <c r="M37" s="5">
        <v>147</v>
      </c>
      <c r="N37" s="11">
        <f t="shared" si="19"/>
        <v>42</v>
      </c>
      <c r="O37" s="5">
        <v>25</v>
      </c>
      <c r="P37" s="5">
        <v>17</v>
      </c>
      <c r="Q37" s="5">
        <f t="shared" si="20"/>
        <v>267</v>
      </c>
      <c r="R37" s="5">
        <v>209</v>
      </c>
      <c r="S37" s="5">
        <v>10</v>
      </c>
      <c r="T37" s="23">
        <v>48</v>
      </c>
      <c r="U37" s="25">
        <f t="shared" si="21"/>
        <v>73</v>
      </c>
      <c r="V37" s="25">
        <v>37</v>
      </c>
      <c r="W37" s="25">
        <v>36</v>
      </c>
      <c r="X37" s="25">
        <v>10</v>
      </c>
      <c r="Y37" s="29" t="s">
        <v>116</v>
      </c>
      <c r="Z37" s="25">
        <v>5</v>
      </c>
      <c r="AA37" s="25">
        <v>47</v>
      </c>
      <c r="AB37" s="25">
        <v>11</v>
      </c>
    </row>
    <row r="38" spans="2:28" s="26" customFormat="1" ht="12" customHeight="1">
      <c r="B38" s="10"/>
      <c r="C38" s="19"/>
      <c r="D38" s="3" t="s">
        <v>43</v>
      </c>
      <c r="E38" s="11">
        <f t="shared" si="16"/>
        <v>2615</v>
      </c>
      <c r="F38" s="5">
        <v>1273</v>
      </c>
      <c r="G38" s="5">
        <v>1342</v>
      </c>
      <c r="H38" s="11">
        <f t="shared" si="17"/>
        <v>909</v>
      </c>
      <c r="I38" s="5">
        <v>466</v>
      </c>
      <c r="J38" s="5">
        <v>443</v>
      </c>
      <c r="K38" s="11">
        <f t="shared" si="18"/>
        <v>1435</v>
      </c>
      <c r="L38" s="5">
        <v>691</v>
      </c>
      <c r="M38" s="5">
        <v>744</v>
      </c>
      <c r="N38" s="11">
        <f t="shared" si="19"/>
        <v>271</v>
      </c>
      <c r="O38" s="5">
        <v>116</v>
      </c>
      <c r="P38" s="5">
        <v>155</v>
      </c>
      <c r="Q38" s="5">
        <f t="shared" si="20"/>
        <v>1378</v>
      </c>
      <c r="R38" s="5">
        <v>1040</v>
      </c>
      <c r="S38" s="5">
        <v>87</v>
      </c>
      <c r="T38" s="23">
        <v>251</v>
      </c>
      <c r="U38" s="25">
        <f t="shared" si="21"/>
        <v>366</v>
      </c>
      <c r="V38" s="25">
        <v>272</v>
      </c>
      <c r="W38" s="25">
        <v>94</v>
      </c>
      <c r="X38" s="25">
        <v>181</v>
      </c>
      <c r="Y38" s="25">
        <v>8</v>
      </c>
      <c r="Z38" s="25">
        <v>5</v>
      </c>
      <c r="AA38" s="25">
        <v>124</v>
      </c>
      <c r="AB38" s="25">
        <v>48</v>
      </c>
    </row>
    <row r="39" spans="2:28" s="26" customFormat="1" ht="12" customHeight="1">
      <c r="B39" s="10"/>
      <c r="C39" s="19"/>
      <c r="D39" s="3" t="s">
        <v>44</v>
      </c>
      <c r="E39" s="11">
        <f t="shared" si="16"/>
        <v>4399</v>
      </c>
      <c r="F39" s="5">
        <v>2165</v>
      </c>
      <c r="G39" s="5">
        <v>2234</v>
      </c>
      <c r="H39" s="11">
        <f t="shared" si="17"/>
        <v>1547</v>
      </c>
      <c r="I39" s="5">
        <v>796</v>
      </c>
      <c r="J39" s="5">
        <v>751</v>
      </c>
      <c r="K39" s="11">
        <f t="shared" si="18"/>
        <v>2374</v>
      </c>
      <c r="L39" s="5">
        <v>1150</v>
      </c>
      <c r="M39" s="5">
        <v>1224</v>
      </c>
      <c r="N39" s="11">
        <f t="shared" si="19"/>
        <v>478</v>
      </c>
      <c r="O39" s="5">
        <v>219</v>
      </c>
      <c r="P39" s="5">
        <v>259</v>
      </c>
      <c r="Q39" s="5">
        <f t="shared" si="20"/>
        <v>2217</v>
      </c>
      <c r="R39" s="5">
        <v>2023</v>
      </c>
      <c r="S39" s="5">
        <v>101</v>
      </c>
      <c r="T39" s="23">
        <v>93</v>
      </c>
      <c r="U39" s="25">
        <f t="shared" si="21"/>
        <v>164</v>
      </c>
      <c r="V39" s="25">
        <v>100</v>
      </c>
      <c r="W39" s="25">
        <v>64</v>
      </c>
      <c r="X39" s="25">
        <v>15</v>
      </c>
      <c r="Y39" s="25">
        <v>18</v>
      </c>
      <c r="Z39" s="25">
        <v>47</v>
      </c>
      <c r="AA39" s="25">
        <v>30</v>
      </c>
      <c r="AB39" s="25">
        <v>54</v>
      </c>
    </row>
    <row r="40" ht="12" customHeight="1"/>
    <row r="41" spans="2:4" s="32" customFormat="1" ht="12" customHeight="1">
      <c r="B41" s="12"/>
      <c r="C41" s="12" t="s">
        <v>120</v>
      </c>
      <c r="D41" s="12"/>
    </row>
  </sheetData>
  <mergeCells count="35">
    <mergeCell ref="C28:D28"/>
    <mergeCell ref="C31:D31"/>
    <mergeCell ref="C13:D13"/>
    <mergeCell ref="C20:D20"/>
    <mergeCell ref="B3:D7"/>
    <mergeCell ref="E3:P3"/>
    <mergeCell ref="L5:L7"/>
    <mergeCell ref="M5:M7"/>
    <mergeCell ref="N5:N7"/>
    <mergeCell ref="O5:O7"/>
    <mergeCell ref="P5:P7"/>
    <mergeCell ref="Q3:T3"/>
    <mergeCell ref="U3:AB3"/>
    <mergeCell ref="E4:G4"/>
    <mergeCell ref="H4:J4"/>
    <mergeCell ref="K4:M4"/>
    <mergeCell ref="N4:P4"/>
    <mergeCell ref="Q4:Q7"/>
    <mergeCell ref="R4:R7"/>
    <mergeCell ref="S4:S7"/>
    <mergeCell ref="T4:T7"/>
    <mergeCell ref="U4:U7"/>
    <mergeCell ref="V4:W5"/>
    <mergeCell ref="X4:AB4"/>
    <mergeCell ref="E5:E7"/>
    <mergeCell ref="F5:F7"/>
    <mergeCell ref="G5:G7"/>
    <mergeCell ref="H5:H7"/>
    <mergeCell ref="I5:I7"/>
    <mergeCell ref="J5:J7"/>
    <mergeCell ref="K5:K7"/>
    <mergeCell ref="X5:Z6"/>
    <mergeCell ref="AA5:AB6"/>
    <mergeCell ref="V6:V7"/>
    <mergeCell ref="W6:W7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61" r:id="rId2"/>
  <headerFooter alignWithMargins="0">
    <oddHeader>&amp;L&amp;F</oddHeader>
  </headerFooter>
  <rowBreaks count="1" manualBreakCount="1">
    <brk id="42" max="1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2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1.4921875" style="0" customWidth="1"/>
  </cols>
  <sheetData>
    <row r="1" spans="1:2" s="28" customFormat="1" ht="14.25">
      <c r="A1" s="28" t="s">
        <v>60</v>
      </c>
      <c r="B1" s="9" t="s">
        <v>122</v>
      </c>
    </row>
    <row r="2" spans="2:4" s="26" customFormat="1" ht="12" customHeight="1">
      <c r="B2" s="27"/>
      <c r="C2" s="1"/>
      <c r="D2" s="1"/>
    </row>
    <row r="3" spans="2:28" s="1" customFormat="1" ht="12" customHeight="1">
      <c r="B3" s="64" t="s">
        <v>67</v>
      </c>
      <c r="C3" s="65"/>
      <c r="D3" s="66"/>
      <c r="E3" s="47" t="s">
        <v>30</v>
      </c>
      <c r="F3" s="48"/>
      <c r="G3" s="48"/>
      <c r="H3" s="48"/>
      <c r="I3" s="48"/>
      <c r="J3" s="48"/>
      <c r="K3" s="48"/>
      <c r="L3" s="48"/>
      <c r="M3" s="48"/>
      <c r="N3" s="48"/>
      <c r="O3" s="48"/>
      <c r="P3" s="49"/>
      <c r="Q3" s="50" t="s">
        <v>66</v>
      </c>
      <c r="R3" s="51"/>
      <c r="S3" s="51"/>
      <c r="T3" s="51"/>
      <c r="U3" s="57" t="s">
        <v>101</v>
      </c>
      <c r="V3" s="57"/>
      <c r="W3" s="57"/>
      <c r="X3" s="57"/>
      <c r="Y3" s="57"/>
      <c r="Z3" s="57"/>
      <c r="AA3" s="57"/>
      <c r="AB3" s="57"/>
    </row>
    <row r="4" spans="2:28" s="1" customFormat="1" ht="12" customHeight="1">
      <c r="B4" s="67"/>
      <c r="C4" s="68"/>
      <c r="D4" s="69"/>
      <c r="E4" s="57" t="s">
        <v>31</v>
      </c>
      <c r="F4" s="57"/>
      <c r="G4" s="57"/>
      <c r="H4" s="57" t="s">
        <v>102</v>
      </c>
      <c r="I4" s="57"/>
      <c r="J4" s="57"/>
      <c r="K4" s="57" t="s">
        <v>86</v>
      </c>
      <c r="L4" s="57"/>
      <c r="M4" s="57"/>
      <c r="N4" s="57" t="s">
        <v>103</v>
      </c>
      <c r="O4" s="57"/>
      <c r="P4" s="57"/>
      <c r="Q4" s="57" t="s">
        <v>31</v>
      </c>
      <c r="R4" s="52" t="s">
        <v>87</v>
      </c>
      <c r="S4" s="55" t="s">
        <v>88</v>
      </c>
      <c r="T4" s="52" t="s">
        <v>89</v>
      </c>
      <c r="U4" s="57" t="s">
        <v>31</v>
      </c>
      <c r="V4" s="57" t="s">
        <v>90</v>
      </c>
      <c r="W4" s="57"/>
      <c r="X4" s="57" t="s">
        <v>100</v>
      </c>
      <c r="Y4" s="57"/>
      <c r="Z4" s="57"/>
      <c r="AA4" s="57"/>
      <c r="AB4" s="57"/>
    </row>
    <row r="5" spans="2:28" s="1" customFormat="1" ht="12" customHeight="1">
      <c r="B5" s="67"/>
      <c r="C5" s="68"/>
      <c r="D5" s="69"/>
      <c r="E5" s="61" t="s">
        <v>31</v>
      </c>
      <c r="F5" s="57" t="s">
        <v>32</v>
      </c>
      <c r="G5" s="57" t="s">
        <v>33</v>
      </c>
      <c r="H5" s="61" t="s">
        <v>31</v>
      </c>
      <c r="I5" s="57" t="s">
        <v>32</v>
      </c>
      <c r="J5" s="57" t="s">
        <v>33</v>
      </c>
      <c r="K5" s="61" t="s">
        <v>31</v>
      </c>
      <c r="L5" s="57" t="s">
        <v>32</v>
      </c>
      <c r="M5" s="57" t="s">
        <v>33</v>
      </c>
      <c r="N5" s="61" t="s">
        <v>31</v>
      </c>
      <c r="O5" s="57" t="s">
        <v>32</v>
      </c>
      <c r="P5" s="57" t="s">
        <v>33</v>
      </c>
      <c r="Q5" s="57"/>
      <c r="R5" s="53"/>
      <c r="S5" s="58"/>
      <c r="T5" s="53"/>
      <c r="U5" s="57"/>
      <c r="V5" s="57"/>
      <c r="W5" s="57"/>
      <c r="X5" s="57" t="s">
        <v>93</v>
      </c>
      <c r="Y5" s="57"/>
      <c r="Z5" s="57"/>
      <c r="AA5" s="57" t="s">
        <v>97</v>
      </c>
      <c r="AB5" s="57"/>
    </row>
    <row r="6" spans="2:28" s="1" customFormat="1" ht="12" customHeight="1">
      <c r="B6" s="67"/>
      <c r="C6" s="68"/>
      <c r="D6" s="69"/>
      <c r="E6" s="61"/>
      <c r="F6" s="57"/>
      <c r="G6" s="57"/>
      <c r="H6" s="61"/>
      <c r="I6" s="57"/>
      <c r="J6" s="57"/>
      <c r="K6" s="61"/>
      <c r="L6" s="57"/>
      <c r="M6" s="57"/>
      <c r="N6" s="61"/>
      <c r="O6" s="57"/>
      <c r="P6" s="57"/>
      <c r="Q6" s="57"/>
      <c r="R6" s="53"/>
      <c r="S6" s="58"/>
      <c r="T6" s="53"/>
      <c r="U6" s="57"/>
      <c r="V6" s="57" t="s">
        <v>91</v>
      </c>
      <c r="W6" s="57" t="s">
        <v>92</v>
      </c>
      <c r="X6" s="57"/>
      <c r="Y6" s="57"/>
      <c r="Z6" s="57"/>
      <c r="AA6" s="57"/>
      <c r="AB6" s="57"/>
    </row>
    <row r="7" spans="2:28" s="1" customFormat="1" ht="24" customHeight="1">
      <c r="B7" s="70"/>
      <c r="C7" s="71"/>
      <c r="D7" s="72"/>
      <c r="E7" s="61"/>
      <c r="F7" s="57"/>
      <c r="G7" s="57"/>
      <c r="H7" s="61"/>
      <c r="I7" s="57"/>
      <c r="J7" s="57"/>
      <c r="K7" s="61"/>
      <c r="L7" s="57"/>
      <c r="M7" s="57"/>
      <c r="N7" s="61"/>
      <c r="O7" s="57"/>
      <c r="P7" s="57"/>
      <c r="Q7" s="57"/>
      <c r="R7" s="54"/>
      <c r="S7" s="56"/>
      <c r="T7" s="54"/>
      <c r="U7" s="57"/>
      <c r="V7" s="57"/>
      <c r="W7" s="57"/>
      <c r="X7" s="21" t="s">
        <v>94</v>
      </c>
      <c r="Y7" s="21" t="s">
        <v>95</v>
      </c>
      <c r="Z7" s="21" t="s">
        <v>96</v>
      </c>
      <c r="AA7" s="21" t="s">
        <v>98</v>
      </c>
      <c r="AB7" s="21" t="s">
        <v>99</v>
      </c>
    </row>
    <row r="8" spans="2:28" s="1" customFormat="1" ht="12" customHeight="1">
      <c r="B8" s="15"/>
      <c r="C8" s="16"/>
      <c r="D8" s="17"/>
      <c r="E8" s="4" t="s">
        <v>114</v>
      </c>
      <c r="F8" s="4" t="s">
        <v>114</v>
      </c>
      <c r="G8" s="4" t="s">
        <v>114</v>
      </c>
      <c r="H8" s="4" t="s">
        <v>114</v>
      </c>
      <c r="I8" s="4" t="s">
        <v>114</v>
      </c>
      <c r="J8" s="4" t="s">
        <v>114</v>
      </c>
      <c r="K8" s="4" t="s">
        <v>114</v>
      </c>
      <c r="L8" s="4" t="s">
        <v>114</v>
      </c>
      <c r="M8" s="4" t="s">
        <v>114</v>
      </c>
      <c r="N8" s="4" t="s">
        <v>114</v>
      </c>
      <c r="O8" s="4" t="s">
        <v>114</v>
      </c>
      <c r="P8" s="4" t="s">
        <v>114</v>
      </c>
      <c r="Q8" s="4" t="s">
        <v>114</v>
      </c>
      <c r="R8" s="4" t="s">
        <v>114</v>
      </c>
      <c r="S8" s="4" t="s">
        <v>114</v>
      </c>
      <c r="T8" s="4" t="s">
        <v>114</v>
      </c>
      <c r="U8" s="4" t="s">
        <v>114</v>
      </c>
      <c r="V8" s="4" t="s">
        <v>114</v>
      </c>
      <c r="W8" s="4" t="s">
        <v>114</v>
      </c>
      <c r="X8" s="4" t="s">
        <v>114</v>
      </c>
      <c r="Y8" s="4" t="s">
        <v>114</v>
      </c>
      <c r="Z8" s="4" t="s">
        <v>114</v>
      </c>
      <c r="AA8" s="4" t="s">
        <v>114</v>
      </c>
      <c r="AB8" s="4" t="s">
        <v>114</v>
      </c>
    </row>
    <row r="9" spans="2:28" s="26" customFormat="1" ht="12" customHeight="1">
      <c r="B9" s="10"/>
      <c r="C9" s="42" t="s">
        <v>79</v>
      </c>
      <c r="D9" s="44"/>
      <c r="E9" s="6">
        <f>SUM(E10:E18)</f>
        <v>48129</v>
      </c>
      <c r="F9" s="6">
        <f>SUM(F10:F18)</f>
        <v>23719</v>
      </c>
      <c r="G9" s="6">
        <f aca="true" t="shared" si="0" ref="G9:AB9">SUM(G10:G18)</f>
        <v>24410</v>
      </c>
      <c r="H9" s="6">
        <f t="shared" si="0"/>
        <v>17172</v>
      </c>
      <c r="I9" s="6">
        <f t="shared" si="0"/>
        <v>8867</v>
      </c>
      <c r="J9" s="6">
        <f t="shared" si="0"/>
        <v>8305</v>
      </c>
      <c r="K9" s="6">
        <f t="shared" si="0"/>
        <v>26050</v>
      </c>
      <c r="L9" s="6">
        <f t="shared" si="0"/>
        <v>12524</v>
      </c>
      <c r="M9" s="6">
        <f t="shared" si="0"/>
        <v>13526</v>
      </c>
      <c r="N9" s="6">
        <f t="shared" si="0"/>
        <v>4907</v>
      </c>
      <c r="O9" s="6">
        <f t="shared" si="0"/>
        <v>2328</v>
      </c>
      <c r="P9" s="6">
        <f t="shared" si="0"/>
        <v>2579</v>
      </c>
      <c r="Q9" s="6">
        <f t="shared" si="0"/>
        <v>24162</v>
      </c>
      <c r="R9" s="6">
        <f t="shared" si="0"/>
        <v>19531</v>
      </c>
      <c r="S9" s="6">
        <f t="shared" si="0"/>
        <v>1537</v>
      </c>
      <c r="T9" s="6">
        <f t="shared" si="0"/>
        <v>3094</v>
      </c>
      <c r="U9" s="6">
        <f t="shared" si="0"/>
        <v>4584</v>
      </c>
      <c r="V9" s="6">
        <f t="shared" si="0"/>
        <v>2636</v>
      </c>
      <c r="W9" s="6">
        <f t="shared" si="0"/>
        <v>1948</v>
      </c>
      <c r="X9" s="6">
        <f t="shared" si="0"/>
        <v>1249</v>
      </c>
      <c r="Y9" s="6">
        <f t="shared" si="0"/>
        <v>252</v>
      </c>
      <c r="Z9" s="6">
        <f t="shared" si="0"/>
        <v>502</v>
      </c>
      <c r="AA9" s="6">
        <f t="shared" si="0"/>
        <v>1716</v>
      </c>
      <c r="AB9" s="6">
        <f t="shared" si="0"/>
        <v>865</v>
      </c>
    </row>
    <row r="10" spans="2:28" s="26" customFormat="1" ht="12" customHeight="1">
      <c r="B10" s="10"/>
      <c r="C10" s="19"/>
      <c r="D10" s="3" t="s">
        <v>45</v>
      </c>
      <c r="E10" s="11">
        <f aca="true" t="shared" si="1" ref="E10:E18">F10+G10</f>
        <v>3296</v>
      </c>
      <c r="F10" s="5">
        <v>1603</v>
      </c>
      <c r="G10" s="5">
        <v>1693</v>
      </c>
      <c r="H10" s="11">
        <f aca="true" t="shared" si="2" ref="H10:H18">I10+J10</f>
        <v>1173</v>
      </c>
      <c r="I10" s="5">
        <v>584</v>
      </c>
      <c r="J10" s="5">
        <v>589</v>
      </c>
      <c r="K10" s="11">
        <f aca="true" t="shared" si="3" ref="K10:K18">L10+M10</f>
        <v>1807</v>
      </c>
      <c r="L10" s="5">
        <v>877</v>
      </c>
      <c r="M10" s="5">
        <v>930</v>
      </c>
      <c r="N10" s="11">
        <f aca="true" t="shared" si="4" ref="N10:N18">O10+P10</f>
        <v>316</v>
      </c>
      <c r="O10" s="5">
        <v>142</v>
      </c>
      <c r="P10" s="5">
        <v>174</v>
      </c>
      <c r="Q10" s="5">
        <f aca="true" t="shared" si="5" ref="Q10:Q18">R10+S10+T10</f>
        <v>1627</v>
      </c>
      <c r="R10" s="5">
        <v>1314</v>
      </c>
      <c r="S10" s="5">
        <v>175</v>
      </c>
      <c r="T10" s="38">
        <v>138</v>
      </c>
      <c r="U10" s="34">
        <v>197</v>
      </c>
      <c r="V10" s="34">
        <v>143</v>
      </c>
      <c r="W10" s="34">
        <v>54</v>
      </c>
      <c r="X10" s="34">
        <v>5</v>
      </c>
      <c r="Y10" s="34">
        <v>21</v>
      </c>
      <c r="Z10" s="34">
        <v>39</v>
      </c>
      <c r="AA10" s="34">
        <v>72</v>
      </c>
      <c r="AB10" s="34">
        <v>60</v>
      </c>
    </row>
    <row r="11" spans="2:28" s="26" customFormat="1" ht="12" customHeight="1">
      <c r="B11" s="10"/>
      <c r="C11" s="19"/>
      <c r="D11" s="3" t="s">
        <v>46</v>
      </c>
      <c r="E11" s="11">
        <f t="shared" si="1"/>
        <v>7122</v>
      </c>
      <c r="F11" s="5">
        <v>3547</v>
      </c>
      <c r="G11" s="5">
        <v>3575</v>
      </c>
      <c r="H11" s="11">
        <f t="shared" si="2"/>
        <v>2657</v>
      </c>
      <c r="I11" s="5">
        <v>1371</v>
      </c>
      <c r="J11" s="5">
        <v>1286</v>
      </c>
      <c r="K11" s="11">
        <f t="shared" si="3"/>
        <v>3741</v>
      </c>
      <c r="L11" s="5">
        <v>1833</v>
      </c>
      <c r="M11" s="5">
        <v>1908</v>
      </c>
      <c r="N11" s="11">
        <f t="shared" si="4"/>
        <v>724</v>
      </c>
      <c r="O11" s="5">
        <v>343</v>
      </c>
      <c r="P11" s="5">
        <v>381</v>
      </c>
      <c r="Q11" s="5">
        <f t="shared" si="5"/>
        <v>3854</v>
      </c>
      <c r="R11" s="5">
        <v>2474</v>
      </c>
      <c r="S11" s="5">
        <v>281</v>
      </c>
      <c r="T11" s="38">
        <v>1099</v>
      </c>
      <c r="U11" s="34">
        <v>1259</v>
      </c>
      <c r="V11" s="34">
        <v>697</v>
      </c>
      <c r="W11" s="34">
        <v>562</v>
      </c>
      <c r="X11" s="34">
        <v>468</v>
      </c>
      <c r="Y11" s="34">
        <v>22</v>
      </c>
      <c r="Z11" s="34">
        <v>111</v>
      </c>
      <c r="AA11" s="34">
        <v>545</v>
      </c>
      <c r="AB11" s="34">
        <v>113</v>
      </c>
    </row>
    <row r="12" spans="2:28" s="26" customFormat="1" ht="12" customHeight="1">
      <c r="B12" s="10"/>
      <c r="C12" s="19"/>
      <c r="D12" s="3" t="s">
        <v>47</v>
      </c>
      <c r="E12" s="11">
        <f t="shared" si="1"/>
        <v>5690</v>
      </c>
      <c r="F12" s="5">
        <v>2848</v>
      </c>
      <c r="G12" s="5">
        <v>2842</v>
      </c>
      <c r="H12" s="11">
        <f t="shared" si="2"/>
        <v>2066</v>
      </c>
      <c r="I12" s="5">
        <v>1062</v>
      </c>
      <c r="J12" s="5">
        <v>1004</v>
      </c>
      <c r="K12" s="11">
        <f t="shared" si="3"/>
        <v>3063</v>
      </c>
      <c r="L12" s="5">
        <v>1496</v>
      </c>
      <c r="M12" s="5">
        <v>1567</v>
      </c>
      <c r="N12" s="11">
        <f t="shared" si="4"/>
        <v>561</v>
      </c>
      <c r="O12" s="5">
        <v>290</v>
      </c>
      <c r="P12" s="5">
        <v>271</v>
      </c>
      <c r="Q12" s="5">
        <f t="shared" si="5"/>
        <v>2956</v>
      </c>
      <c r="R12" s="5">
        <v>2285</v>
      </c>
      <c r="S12" s="5">
        <v>132</v>
      </c>
      <c r="T12" s="38">
        <v>539</v>
      </c>
      <c r="U12" s="34">
        <v>776</v>
      </c>
      <c r="V12" s="34">
        <v>542</v>
      </c>
      <c r="W12" s="34">
        <v>234</v>
      </c>
      <c r="X12" s="34">
        <v>330</v>
      </c>
      <c r="Y12" s="34">
        <v>16</v>
      </c>
      <c r="Z12" s="34">
        <v>58</v>
      </c>
      <c r="AA12" s="34">
        <v>310</v>
      </c>
      <c r="AB12" s="34">
        <v>62</v>
      </c>
    </row>
    <row r="13" spans="2:28" s="26" customFormat="1" ht="12" customHeight="1">
      <c r="B13" s="10"/>
      <c r="C13" s="19"/>
      <c r="D13" s="3" t="s">
        <v>48</v>
      </c>
      <c r="E13" s="11">
        <f t="shared" si="1"/>
        <v>4429</v>
      </c>
      <c r="F13" s="5">
        <v>2187</v>
      </c>
      <c r="G13" s="5">
        <v>2242</v>
      </c>
      <c r="H13" s="11">
        <f t="shared" si="2"/>
        <v>1539</v>
      </c>
      <c r="I13" s="5">
        <v>805</v>
      </c>
      <c r="J13" s="5">
        <v>734</v>
      </c>
      <c r="K13" s="11">
        <f t="shared" si="3"/>
        <v>2462</v>
      </c>
      <c r="L13" s="5">
        <v>1161</v>
      </c>
      <c r="M13" s="5">
        <v>1301</v>
      </c>
      <c r="N13" s="11">
        <f t="shared" si="4"/>
        <v>428</v>
      </c>
      <c r="O13" s="5">
        <v>221</v>
      </c>
      <c r="P13" s="5">
        <v>207</v>
      </c>
      <c r="Q13" s="5">
        <f t="shared" si="5"/>
        <v>2256</v>
      </c>
      <c r="R13" s="5">
        <v>1842</v>
      </c>
      <c r="S13" s="5">
        <v>166</v>
      </c>
      <c r="T13" s="38">
        <v>248</v>
      </c>
      <c r="U13" s="34">
        <v>352</v>
      </c>
      <c r="V13" s="34">
        <v>260</v>
      </c>
      <c r="W13" s="34">
        <v>92</v>
      </c>
      <c r="X13" s="34">
        <v>107</v>
      </c>
      <c r="Y13" s="34">
        <v>50</v>
      </c>
      <c r="Z13" s="34">
        <v>29</v>
      </c>
      <c r="AA13" s="34">
        <v>101</v>
      </c>
      <c r="AB13" s="34">
        <v>65</v>
      </c>
    </row>
    <row r="14" spans="2:28" s="26" customFormat="1" ht="12" customHeight="1">
      <c r="B14" s="10"/>
      <c r="C14" s="19"/>
      <c r="D14" s="3" t="s">
        <v>49</v>
      </c>
      <c r="E14" s="11">
        <f t="shared" si="1"/>
        <v>8546</v>
      </c>
      <c r="F14" s="5">
        <v>4170</v>
      </c>
      <c r="G14" s="5">
        <v>4376</v>
      </c>
      <c r="H14" s="11">
        <f t="shared" si="2"/>
        <v>2980</v>
      </c>
      <c r="I14" s="5">
        <v>1528</v>
      </c>
      <c r="J14" s="5">
        <v>1452</v>
      </c>
      <c r="K14" s="11">
        <f t="shared" si="3"/>
        <v>4638</v>
      </c>
      <c r="L14" s="5">
        <v>2201</v>
      </c>
      <c r="M14" s="5">
        <v>2437</v>
      </c>
      <c r="N14" s="11">
        <f t="shared" si="4"/>
        <v>928</v>
      </c>
      <c r="O14" s="5">
        <v>441</v>
      </c>
      <c r="P14" s="5">
        <v>487</v>
      </c>
      <c r="Q14" s="5">
        <f t="shared" si="5"/>
        <v>4082</v>
      </c>
      <c r="R14" s="5">
        <v>3543</v>
      </c>
      <c r="S14" s="5">
        <v>264</v>
      </c>
      <c r="T14" s="38">
        <v>275</v>
      </c>
      <c r="U14" s="34">
        <v>623</v>
      </c>
      <c r="V14" s="34">
        <v>328</v>
      </c>
      <c r="W14" s="34">
        <v>295</v>
      </c>
      <c r="X14" s="34">
        <v>33</v>
      </c>
      <c r="Y14" s="34">
        <v>41</v>
      </c>
      <c r="Z14" s="34">
        <v>78</v>
      </c>
      <c r="AA14" s="34">
        <v>243</v>
      </c>
      <c r="AB14" s="34">
        <v>228</v>
      </c>
    </row>
    <row r="15" spans="2:28" s="26" customFormat="1" ht="12" customHeight="1">
      <c r="B15" s="10"/>
      <c r="C15" s="19"/>
      <c r="D15" s="3" t="s">
        <v>50</v>
      </c>
      <c r="E15" s="11">
        <f t="shared" si="1"/>
        <v>2752</v>
      </c>
      <c r="F15" s="5">
        <v>1362</v>
      </c>
      <c r="G15" s="5">
        <v>1390</v>
      </c>
      <c r="H15" s="11">
        <f t="shared" si="2"/>
        <v>942</v>
      </c>
      <c r="I15" s="5">
        <v>495</v>
      </c>
      <c r="J15" s="5">
        <v>447</v>
      </c>
      <c r="K15" s="11">
        <f t="shared" si="3"/>
        <v>1504</v>
      </c>
      <c r="L15" s="5">
        <v>725</v>
      </c>
      <c r="M15" s="5">
        <v>779</v>
      </c>
      <c r="N15" s="11">
        <f t="shared" si="4"/>
        <v>306</v>
      </c>
      <c r="O15" s="5">
        <v>142</v>
      </c>
      <c r="P15" s="5">
        <v>164</v>
      </c>
      <c r="Q15" s="5">
        <f t="shared" si="5"/>
        <v>1296</v>
      </c>
      <c r="R15" s="5">
        <v>825</v>
      </c>
      <c r="S15" s="5">
        <v>102</v>
      </c>
      <c r="T15" s="38">
        <v>369</v>
      </c>
      <c r="U15" s="34">
        <v>531</v>
      </c>
      <c r="V15" s="34">
        <v>265</v>
      </c>
      <c r="W15" s="34">
        <v>266</v>
      </c>
      <c r="X15" s="34">
        <v>200</v>
      </c>
      <c r="Y15" s="34">
        <v>28</v>
      </c>
      <c r="Z15" s="34">
        <v>65</v>
      </c>
      <c r="AA15" s="34">
        <v>143</v>
      </c>
      <c r="AB15" s="34">
        <v>95</v>
      </c>
    </row>
    <row r="16" spans="2:28" s="26" customFormat="1" ht="12" customHeight="1">
      <c r="B16" s="10"/>
      <c r="C16" s="19"/>
      <c r="D16" s="3" t="s">
        <v>51</v>
      </c>
      <c r="E16" s="11">
        <f t="shared" si="1"/>
        <v>7564</v>
      </c>
      <c r="F16" s="5">
        <v>3723</v>
      </c>
      <c r="G16" s="5">
        <v>3841</v>
      </c>
      <c r="H16" s="11">
        <f t="shared" si="2"/>
        <v>2567</v>
      </c>
      <c r="I16" s="5">
        <v>1346</v>
      </c>
      <c r="J16" s="5">
        <v>1221</v>
      </c>
      <c r="K16" s="11">
        <f t="shared" si="3"/>
        <v>4135</v>
      </c>
      <c r="L16" s="5">
        <v>1978</v>
      </c>
      <c r="M16" s="5">
        <v>2157</v>
      </c>
      <c r="N16" s="11">
        <f t="shared" si="4"/>
        <v>862</v>
      </c>
      <c r="O16" s="5">
        <v>399</v>
      </c>
      <c r="P16" s="5">
        <v>463</v>
      </c>
      <c r="Q16" s="5">
        <f t="shared" si="5"/>
        <v>3794</v>
      </c>
      <c r="R16" s="5">
        <v>3395</v>
      </c>
      <c r="S16" s="5">
        <v>107</v>
      </c>
      <c r="T16" s="38">
        <v>292</v>
      </c>
      <c r="U16" s="34">
        <v>565</v>
      </c>
      <c r="V16" s="34">
        <v>238</v>
      </c>
      <c r="W16" s="34">
        <v>327</v>
      </c>
      <c r="X16" s="34">
        <v>77</v>
      </c>
      <c r="Y16" s="34">
        <v>37</v>
      </c>
      <c r="Z16" s="34">
        <v>94</v>
      </c>
      <c r="AA16" s="34">
        <v>224</v>
      </c>
      <c r="AB16" s="34">
        <v>133</v>
      </c>
    </row>
    <row r="17" spans="2:28" s="26" customFormat="1" ht="12" customHeight="1">
      <c r="B17" s="10"/>
      <c r="C17" s="19"/>
      <c r="D17" s="3" t="s">
        <v>117</v>
      </c>
      <c r="E17" s="11">
        <f t="shared" si="1"/>
        <v>4575</v>
      </c>
      <c r="F17" s="5">
        <v>2242</v>
      </c>
      <c r="G17" s="5">
        <v>2333</v>
      </c>
      <c r="H17" s="11">
        <f t="shared" si="2"/>
        <v>1634</v>
      </c>
      <c r="I17" s="5">
        <v>852</v>
      </c>
      <c r="J17" s="5">
        <v>782</v>
      </c>
      <c r="K17" s="11">
        <f t="shared" si="3"/>
        <v>2522</v>
      </c>
      <c r="L17" s="5">
        <v>1195</v>
      </c>
      <c r="M17" s="5">
        <v>1327</v>
      </c>
      <c r="N17" s="11">
        <f t="shared" si="4"/>
        <v>419</v>
      </c>
      <c r="O17" s="5">
        <v>195</v>
      </c>
      <c r="P17" s="5">
        <v>224</v>
      </c>
      <c r="Q17" s="5">
        <f t="shared" si="5"/>
        <v>2267</v>
      </c>
      <c r="R17" s="5">
        <v>2065</v>
      </c>
      <c r="S17" s="5">
        <v>129</v>
      </c>
      <c r="T17" s="38">
        <v>73</v>
      </c>
      <c r="U17" s="34">
        <v>159</v>
      </c>
      <c r="V17" s="34">
        <v>83</v>
      </c>
      <c r="W17" s="34">
        <v>76</v>
      </c>
      <c r="X17" s="34">
        <v>20</v>
      </c>
      <c r="Y17" s="34">
        <v>24</v>
      </c>
      <c r="Z17" s="34">
        <v>12</v>
      </c>
      <c r="AA17" s="34">
        <v>51</v>
      </c>
      <c r="AB17" s="34">
        <v>52</v>
      </c>
    </row>
    <row r="18" spans="2:28" s="26" customFormat="1" ht="12" customHeight="1">
      <c r="B18" s="10"/>
      <c r="C18" s="19"/>
      <c r="D18" s="3" t="s">
        <v>118</v>
      </c>
      <c r="E18" s="11">
        <f t="shared" si="1"/>
        <v>4155</v>
      </c>
      <c r="F18" s="5">
        <v>2037</v>
      </c>
      <c r="G18" s="5">
        <v>2118</v>
      </c>
      <c r="H18" s="11">
        <f t="shared" si="2"/>
        <v>1614</v>
      </c>
      <c r="I18" s="5">
        <v>824</v>
      </c>
      <c r="J18" s="5">
        <v>790</v>
      </c>
      <c r="K18" s="11">
        <f t="shared" si="3"/>
        <v>2178</v>
      </c>
      <c r="L18" s="5">
        <v>1058</v>
      </c>
      <c r="M18" s="5">
        <v>1120</v>
      </c>
      <c r="N18" s="11">
        <f t="shared" si="4"/>
        <v>363</v>
      </c>
      <c r="O18" s="5">
        <v>155</v>
      </c>
      <c r="P18" s="5">
        <v>208</v>
      </c>
      <c r="Q18" s="5">
        <f t="shared" si="5"/>
        <v>2030</v>
      </c>
      <c r="R18" s="5">
        <v>1788</v>
      </c>
      <c r="S18" s="5">
        <v>181</v>
      </c>
      <c r="T18" s="38">
        <v>61</v>
      </c>
      <c r="U18" s="34">
        <v>122</v>
      </c>
      <c r="V18" s="34">
        <v>80</v>
      </c>
      <c r="W18" s="34">
        <v>42</v>
      </c>
      <c r="X18" s="34">
        <v>9</v>
      </c>
      <c r="Y18" s="34">
        <v>13</v>
      </c>
      <c r="Z18" s="34">
        <v>16</v>
      </c>
      <c r="AA18" s="34">
        <v>27</v>
      </c>
      <c r="AB18" s="34">
        <v>57</v>
      </c>
    </row>
    <row r="19" spans="2:28" s="26" customFormat="1" ht="12" customHeight="1">
      <c r="B19" s="10"/>
      <c r="C19" s="42" t="s">
        <v>80</v>
      </c>
      <c r="D19" s="44"/>
      <c r="E19" s="6">
        <f>SUM(E20:E23)</f>
        <v>41867</v>
      </c>
      <c r="F19" s="6">
        <f>SUM(F20:F23)</f>
        <v>20124</v>
      </c>
      <c r="G19" s="6">
        <f aca="true" t="shared" si="6" ref="G19:AB19">SUM(G20:G23)</f>
        <v>21743</v>
      </c>
      <c r="H19" s="6">
        <f t="shared" si="6"/>
        <v>13536</v>
      </c>
      <c r="I19" s="6">
        <f t="shared" si="6"/>
        <v>6841</v>
      </c>
      <c r="J19" s="6">
        <f t="shared" si="6"/>
        <v>6695</v>
      </c>
      <c r="K19" s="6">
        <f t="shared" si="6"/>
        <v>23708</v>
      </c>
      <c r="L19" s="6">
        <f t="shared" si="6"/>
        <v>11285</v>
      </c>
      <c r="M19" s="6">
        <f t="shared" si="6"/>
        <v>12423</v>
      </c>
      <c r="N19" s="6">
        <f t="shared" si="6"/>
        <v>4623</v>
      </c>
      <c r="O19" s="6">
        <f t="shared" si="6"/>
        <v>1998</v>
      </c>
      <c r="P19" s="6">
        <f t="shared" si="6"/>
        <v>2625</v>
      </c>
      <c r="Q19" s="6">
        <f t="shared" si="6"/>
        <v>21332</v>
      </c>
      <c r="R19" s="6">
        <f t="shared" si="6"/>
        <v>17891</v>
      </c>
      <c r="S19" s="6">
        <f t="shared" si="6"/>
        <v>2090</v>
      </c>
      <c r="T19" s="35">
        <f t="shared" si="6"/>
        <v>1351</v>
      </c>
      <c r="U19" s="35">
        <f t="shared" si="6"/>
        <v>2897</v>
      </c>
      <c r="V19" s="35">
        <f t="shared" si="6"/>
        <v>1349</v>
      </c>
      <c r="W19" s="35">
        <f t="shared" si="6"/>
        <v>1548</v>
      </c>
      <c r="X19" s="35">
        <f t="shared" si="6"/>
        <v>101</v>
      </c>
      <c r="Y19" s="35">
        <f t="shared" si="6"/>
        <v>244</v>
      </c>
      <c r="Z19" s="35">
        <f t="shared" si="6"/>
        <v>473</v>
      </c>
      <c r="AA19" s="35">
        <f t="shared" si="6"/>
        <v>1121</v>
      </c>
      <c r="AB19" s="35">
        <f t="shared" si="6"/>
        <v>958</v>
      </c>
    </row>
    <row r="20" spans="2:28" s="26" customFormat="1" ht="12" customHeight="1">
      <c r="B20" s="10"/>
      <c r="C20" s="19"/>
      <c r="D20" s="3" t="s">
        <v>62</v>
      </c>
      <c r="E20" s="11">
        <f>F20+G20</f>
        <v>8176</v>
      </c>
      <c r="F20" s="5">
        <v>3922</v>
      </c>
      <c r="G20" s="5">
        <v>4254</v>
      </c>
      <c r="H20" s="11">
        <f>I20+J20</f>
        <v>2756</v>
      </c>
      <c r="I20" s="5">
        <v>1384</v>
      </c>
      <c r="J20" s="5">
        <v>1372</v>
      </c>
      <c r="K20" s="11">
        <f>L20+M20</f>
        <v>4670</v>
      </c>
      <c r="L20" s="5">
        <v>2234</v>
      </c>
      <c r="M20" s="5">
        <v>2436</v>
      </c>
      <c r="N20" s="11">
        <f>O20+P20</f>
        <v>750</v>
      </c>
      <c r="O20" s="5">
        <v>304</v>
      </c>
      <c r="P20" s="5">
        <v>446</v>
      </c>
      <c r="Q20" s="5">
        <f>R20+S20+T20</f>
        <v>4386</v>
      </c>
      <c r="R20" s="5">
        <v>3844</v>
      </c>
      <c r="S20" s="5">
        <v>416</v>
      </c>
      <c r="T20" s="38">
        <v>126</v>
      </c>
      <c r="U20" s="34">
        <f>V20+W20</f>
        <v>337</v>
      </c>
      <c r="V20" s="34">
        <v>163</v>
      </c>
      <c r="W20" s="34">
        <v>174</v>
      </c>
      <c r="X20" s="34">
        <v>14</v>
      </c>
      <c r="Y20" s="34">
        <v>41</v>
      </c>
      <c r="Z20" s="34">
        <v>72</v>
      </c>
      <c r="AA20" s="34">
        <v>82</v>
      </c>
      <c r="AB20" s="34">
        <v>128</v>
      </c>
    </row>
    <row r="21" spans="2:28" s="26" customFormat="1" ht="12" customHeight="1">
      <c r="B21" s="10"/>
      <c r="C21" s="19"/>
      <c r="D21" s="3" t="s">
        <v>17</v>
      </c>
      <c r="E21" s="11">
        <f>F21+G21</f>
        <v>8653</v>
      </c>
      <c r="F21" s="5">
        <v>4235</v>
      </c>
      <c r="G21" s="5">
        <v>4418</v>
      </c>
      <c r="H21" s="11">
        <f>I21+J21</f>
        <v>2952</v>
      </c>
      <c r="I21" s="5">
        <v>1500</v>
      </c>
      <c r="J21" s="5">
        <v>1452</v>
      </c>
      <c r="K21" s="11">
        <f>L21+M21</f>
        <v>4930</v>
      </c>
      <c r="L21" s="5">
        <v>2385</v>
      </c>
      <c r="M21" s="5">
        <v>2545</v>
      </c>
      <c r="N21" s="11">
        <f>O21+P21</f>
        <v>771</v>
      </c>
      <c r="O21" s="5">
        <v>350</v>
      </c>
      <c r="P21" s="5">
        <v>421</v>
      </c>
      <c r="Q21" s="5">
        <f>R21+S21+T21</f>
        <v>4336</v>
      </c>
      <c r="R21" s="5">
        <v>3688</v>
      </c>
      <c r="S21" s="5">
        <v>409</v>
      </c>
      <c r="T21" s="38">
        <v>239</v>
      </c>
      <c r="U21" s="34">
        <f>V21+W21</f>
        <v>576</v>
      </c>
      <c r="V21" s="34">
        <v>208</v>
      </c>
      <c r="W21" s="34">
        <v>368</v>
      </c>
      <c r="X21" s="34">
        <v>26</v>
      </c>
      <c r="Y21" s="34">
        <v>23</v>
      </c>
      <c r="Z21" s="34">
        <v>36</v>
      </c>
      <c r="AA21" s="34">
        <v>327</v>
      </c>
      <c r="AB21" s="34">
        <v>164</v>
      </c>
    </row>
    <row r="22" spans="2:28" s="26" customFormat="1" ht="12" customHeight="1">
      <c r="B22" s="10"/>
      <c r="C22" s="19"/>
      <c r="D22" s="3" t="s">
        <v>52</v>
      </c>
      <c r="E22" s="11">
        <f>F22+G22</f>
        <v>12774</v>
      </c>
      <c r="F22" s="5">
        <v>6158</v>
      </c>
      <c r="G22" s="5">
        <v>6616</v>
      </c>
      <c r="H22" s="11">
        <f>I22+J22</f>
        <v>3964</v>
      </c>
      <c r="I22" s="5">
        <v>2044</v>
      </c>
      <c r="J22" s="5">
        <v>1920</v>
      </c>
      <c r="K22" s="11">
        <f>L22+M22</f>
        <v>7125</v>
      </c>
      <c r="L22" s="5">
        <v>3385</v>
      </c>
      <c r="M22" s="5">
        <v>3740</v>
      </c>
      <c r="N22" s="11">
        <f>O22+P22</f>
        <v>1685</v>
      </c>
      <c r="O22" s="5">
        <v>729</v>
      </c>
      <c r="P22" s="5">
        <v>956</v>
      </c>
      <c r="Q22" s="5">
        <f>R22+S22+T22</f>
        <v>6176</v>
      </c>
      <c r="R22" s="5">
        <v>5067</v>
      </c>
      <c r="S22" s="5">
        <v>626</v>
      </c>
      <c r="T22" s="38">
        <v>483</v>
      </c>
      <c r="U22" s="34">
        <f>V22+W22</f>
        <v>1136</v>
      </c>
      <c r="V22" s="34">
        <v>561</v>
      </c>
      <c r="W22" s="34">
        <v>575</v>
      </c>
      <c r="X22" s="34">
        <v>45</v>
      </c>
      <c r="Y22" s="34">
        <v>94</v>
      </c>
      <c r="Z22" s="34">
        <v>170</v>
      </c>
      <c r="AA22" s="34">
        <v>490</v>
      </c>
      <c r="AB22" s="34">
        <v>337</v>
      </c>
    </row>
    <row r="23" spans="2:28" s="26" customFormat="1" ht="12" customHeight="1">
      <c r="B23" s="10"/>
      <c r="C23" s="19"/>
      <c r="D23" s="3" t="s">
        <v>53</v>
      </c>
      <c r="E23" s="11">
        <f>F23+G23</f>
        <v>12264</v>
      </c>
      <c r="F23" s="5">
        <v>5809</v>
      </c>
      <c r="G23" s="5">
        <v>6455</v>
      </c>
      <c r="H23" s="11">
        <f>I23+J23</f>
        <v>3864</v>
      </c>
      <c r="I23" s="5">
        <v>1913</v>
      </c>
      <c r="J23" s="5">
        <v>1951</v>
      </c>
      <c r="K23" s="11">
        <f>L23+M23</f>
        <v>6983</v>
      </c>
      <c r="L23" s="5">
        <v>3281</v>
      </c>
      <c r="M23" s="5">
        <v>3702</v>
      </c>
      <c r="N23" s="11">
        <f>O23+P23</f>
        <v>1417</v>
      </c>
      <c r="O23" s="5">
        <v>615</v>
      </c>
      <c r="P23" s="5">
        <v>802</v>
      </c>
      <c r="Q23" s="5">
        <f>R23+S23+T23</f>
        <v>6434</v>
      </c>
      <c r="R23" s="5">
        <v>5292</v>
      </c>
      <c r="S23" s="5">
        <v>639</v>
      </c>
      <c r="T23" s="38">
        <v>503</v>
      </c>
      <c r="U23" s="34">
        <f>V23+W23</f>
        <v>848</v>
      </c>
      <c r="V23" s="34">
        <v>417</v>
      </c>
      <c r="W23" s="34">
        <v>431</v>
      </c>
      <c r="X23" s="34">
        <v>16</v>
      </c>
      <c r="Y23" s="34">
        <v>86</v>
      </c>
      <c r="Z23" s="34">
        <v>195</v>
      </c>
      <c r="AA23" s="34">
        <v>222</v>
      </c>
      <c r="AB23" s="34">
        <v>329</v>
      </c>
    </row>
    <row r="24" spans="2:28" s="26" customFormat="1" ht="12" customHeight="1">
      <c r="B24" s="10"/>
      <c r="C24" s="42" t="s">
        <v>81</v>
      </c>
      <c r="D24" s="44"/>
      <c r="E24" s="6">
        <f>SUM(E25:E30)</f>
        <v>47673</v>
      </c>
      <c r="F24" s="6">
        <f>SUM(F25:F30)</f>
        <v>23398</v>
      </c>
      <c r="G24" s="6">
        <f aca="true" t="shared" si="7" ref="G24:AB24">SUM(G25:G30)</f>
        <v>24275</v>
      </c>
      <c r="H24" s="6">
        <f t="shared" si="7"/>
        <v>15534</v>
      </c>
      <c r="I24" s="6">
        <f t="shared" si="7"/>
        <v>8002</v>
      </c>
      <c r="J24" s="6">
        <f t="shared" si="7"/>
        <v>7532</v>
      </c>
      <c r="K24" s="6">
        <f t="shared" si="7"/>
        <v>27060</v>
      </c>
      <c r="L24" s="6">
        <f t="shared" si="7"/>
        <v>13170</v>
      </c>
      <c r="M24" s="6">
        <f t="shared" si="7"/>
        <v>13890</v>
      </c>
      <c r="N24" s="6">
        <f t="shared" si="7"/>
        <v>5079</v>
      </c>
      <c r="O24" s="6">
        <f t="shared" si="7"/>
        <v>2226</v>
      </c>
      <c r="P24" s="6">
        <f t="shared" si="7"/>
        <v>2853</v>
      </c>
      <c r="Q24" s="6">
        <f t="shared" si="7"/>
        <v>24254</v>
      </c>
      <c r="R24" s="6">
        <f t="shared" si="7"/>
        <v>20404</v>
      </c>
      <c r="S24" s="6">
        <f t="shared" si="7"/>
        <v>2085</v>
      </c>
      <c r="T24" s="35">
        <f t="shared" si="7"/>
        <v>1765</v>
      </c>
      <c r="U24" s="35">
        <f t="shared" si="7"/>
        <v>3451</v>
      </c>
      <c r="V24" s="35">
        <f t="shared" si="7"/>
        <v>1397</v>
      </c>
      <c r="W24" s="35">
        <f t="shared" si="7"/>
        <v>2054</v>
      </c>
      <c r="X24" s="35">
        <f t="shared" si="7"/>
        <v>60</v>
      </c>
      <c r="Y24" s="35">
        <f t="shared" si="7"/>
        <v>173</v>
      </c>
      <c r="Z24" s="35">
        <f t="shared" si="7"/>
        <v>403</v>
      </c>
      <c r="AA24" s="35">
        <f t="shared" si="7"/>
        <v>1710</v>
      </c>
      <c r="AB24" s="35">
        <f t="shared" si="7"/>
        <v>1105</v>
      </c>
    </row>
    <row r="25" spans="2:28" s="26" customFormat="1" ht="12" customHeight="1">
      <c r="B25" s="10"/>
      <c r="C25" s="19"/>
      <c r="D25" s="3" t="s">
        <v>54</v>
      </c>
      <c r="E25" s="11">
        <f aca="true" t="shared" si="8" ref="E25:E30">F25+G25</f>
        <v>5436</v>
      </c>
      <c r="F25" s="5">
        <v>2633</v>
      </c>
      <c r="G25" s="5">
        <v>2803</v>
      </c>
      <c r="H25" s="11">
        <f aca="true" t="shared" si="9" ref="H25:H30">I25+J25</f>
        <v>1666</v>
      </c>
      <c r="I25" s="5">
        <v>852</v>
      </c>
      <c r="J25" s="5">
        <v>814</v>
      </c>
      <c r="K25" s="11">
        <f aca="true" t="shared" si="10" ref="K25:K30">L25+M25</f>
        <v>3064</v>
      </c>
      <c r="L25" s="5">
        <v>1470</v>
      </c>
      <c r="M25" s="5">
        <v>1594</v>
      </c>
      <c r="N25" s="11">
        <f aca="true" t="shared" si="11" ref="N25:N30">O25+P25</f>
        <v>706</v>
      </c>
      <c r="O25" s="5">
        <v>311</v>
      </c>
      <c r="P25" s="5">
        <v>395</v>
      </c>
      <c r="Q25" s="5">
        <f aca="true" t="shared" si="12" ref="Q25:Q30">R25+S25+T25</f>
        <v>2443</v>
      </c>
      <c r="R25" s="5">
        <v>2044</v>
      </c>
      <c r="S25" s="5">
        <v>187</v>
      </c>
      <c r="T25" s="38">
        <v>212</v>
      </c>
      <c r="U25" s="34">
        <f aca="true" t="shared" si="13" ref="U25:U30">V25+W25</f>
        <v>508</v>
      </c>
      <c r="V25" s="34">
        <v>273</v>
      </c>
      <c r="W25" s="34">
        <v>235</v>
      </c>
      <c r="X25" s="34">
        <v>2</v>
      </c>
      <c r="Y25" s="34">
        <v>29</v>
      </c>
      <c r="Z25" s="34">
        <v>73</v>
      </c>
      <c r="AA25" s="34">
        <v>273</v>
      </c>
      <c r="AB25" s="34">
        <v>131</v>
      </c>
    </row>
    <row r="26" spans="2:28" s="26" customFormat="1" ht="12" customHeight="1">
      <c r="B26" s="10"/>
      <c r="C26" s="19"/>
      <c r="D26" s="3" t="s">
        <v>119</v>
      </c>
      <c r="E26" s="11">
        <f t="shared" si="8"/>
        <v>6778</v>
      </c>
      <c r="F26" s="5">
        <v>3342</v>
      </c>
      <c r="G26" s="5">
        <v>3436</v>
      </c>
      <c r="H26" s="11">
        <f t="shared" si="9"/>
        <v>2145</v>
      </c>
      <c r="I26" s="5">
        <v>1121</v>
      </c>
      <c r="J26" s="5">
        <v>1024</v>
      </c>
      <c r="K26" s="11">
        <f t="shared" si="10"/>
        <v>3808</v>
      </c>
      <c r="L26" s="5">
        <v>1863</v>
      </c>
      <c r="M26" s="5">
        <v>1945</v>
      </c>
      <c r="N26" s="11">
        <f t="shared" si="11"/>
        <v>825</v>
      </c>
      <c r="O26" s="5">
        <v>358</v>
      </c>
      <c r="P26" s="5">
        <v>467</v>
      </c>
      <c r="Q26" s="5">
        <f t="shared" si="12"/>
        <v>3443</v>
      </c>
      <c r="R26" s="5">
        <v>2718</v>
      </c>
      <c r="S26" s="5">
        <v>375</v>
      </c>
      <c r="T26" s="38">
        <v>350</v>
      </c>
      <c r="U26" s="34">
        <f t="shared" si="13"/>
        <v>503</v>
      </c>
      <c r="V26" s="34">
        <v>307</v>
      </c>
      <c r="W26" s="34">
        <v>196</v>
      </c>
      <c r="X26" s="34">
        <v>13</v>
      </c>
      <c r="Y26" s="34">
        <v>44</v>
      </c>
      <c r="Z26" s="34">
        <v>85</v>
      </c>
      <c r="AA26" s="34">
        <v>206</v>
      </c>
      <c r="AB26" s="34">
        <v>155</v>
      </c>
    </row>
    <row r="27" spans="2:28" s="26" customFormat="1" ht="12" customHeight="1">
      <c r="B27" s="10"/>
      <c r="C27" s="19"/>
      <c r="D27" s="3" t="s">
        <v>55</v>
      </c>
      <c r="E27" s="11">
        <f t="shared" si="8"/>
        <v>16013</v>
      </c>
      <c r="F27" s="5">
        <v>7858</v>
      </c>
      <c r="G27" s="5">
        <v>8155</v>
      </c>
      <c r="H27" s="11">
        <f t="shared" si="9"/>
        <v>5370</v>
      </c>
      <c r="I27" s="5">
        <v>2739</v>
      </c>
      <c r="J27" s="5">
        <v>2631</v>
      </c>
      <c r="K27" s="11">
        <f t="shared" si="10"/>
        <v>9115</v>
      </c>
      <c r="L27" s="5">
        <v>4445</v>
      </c>
      <c r="M27" s="5">
        <v>4670</v>
      </c>
      <c r="N27" s="11">
        <f t="shared" si="11"/>
        <v>1528</v>
      </c>
      <c r="O27" s="5">
        <v>674</v>
      </c>
      <c r="P27" s="5">
        <v>854</v>
      </c>
      <c r="Q27" s="5">
        <f t="shared" si="12"/>
        <v>7987</v>
      </c>
      <c r="R27" s="5">
        <v>6533</v>
      </c>
      <c r="S27" s="5">
        <v>947</v>
      </c>
      <c r="T27" s="38">
        <v>507</v>
      </c>
      <c r="U27" s="34">
        <f t="shared" si="13"/>
        <v>1003</v>
      </c>
      <c r="V27" s="34">
        <v>417</v>
      </c>
      <c r="W27" s="34">
        <v>586</v>
      </c>
      <c r="X27" s="34">
        <v>27</v>
      </c>
      <c r="Y27" s="34">
        <v>51</v>
      </c>
      <c r="Z27" s="34">
        <v>106</v>
      </c>
      <c r="AA27" s="34">
        <v>465</v>
      </c>
      <c r="AB27" s="34">
        <v>354</v>
      </c>
    </row>
    <row r="28" spans="2:28" s="26" customFormat="1" ht="12" customHeight="1">
      <c r="B28" s="10"/>
      <c r="C28" s="19"/>
      <c r="D28" s="3" t="s">
        <v>112</v>
      </c>
      <c r="E28" s="11">
        <f t="shared" si="8"/>
        <v>5979</v>
      </c>
      <c r="F28" s="5">
        <v>2897</v>
      </c>
      <c r="G28" s="5">
        <v>3082</v>
      </c>
      <c r="H28" s="11">
        <f t="shared" si="9"/>
        <v>2008</v>
      </c>
      <c r="I28" s="5">
        <v>1027</v>
      </c>
      <c r="J28" s="5">
        <v>981</v>
      </c>
      <c r="K28" s="11">
        <f t="shared" si="10"/>
        <v>3271</v>
      </c>
      <c r="L28" s="5">
        <v>1561</v>
      </c>
      <c r="M28" s="5">
        <v>1710</v>
      </c>
      <c r="N28" s="11">
        <f t="shared" si="11"/>
        <v>700</v>
      </c>
      <c r="O28" s="5">
        <v>309</v>
      </c>
      <c r="P28" s="5">
        <v>391</v>
      </c>
      <c r="Q28" s="5">
        <f t="shared" si="12"/>
        <v>3255</v>
      </c>
      <c r="R28" s="5">
        <v>2639</v>
      </c>
      <c r="S28" s="5">
        <v>187</v>
      </c>
      <c r="T28" s="38">
        <v>429</v>
      </c>
      <c r="U28" s="34">
        <f t="shared" si="13"/>
        <v>687</v>
      </c>
      <c r="V28" s="34">
        <v>128</v>
      </c>
      <c r="W28" s="34">
        <v>559</v>
      </c>
      <c r="X28" s="34">
        <v>1</v>
      </c>
      <c r="Y28" s="34">
        <v>5</v>
      </c>
      <c r="Z28" s="34">
        <v>11</v>
      </c>
      <c r="AA28" s="34">
        <v>457</v>
      </c>
      <c r="AB28" s="34">
        <v>213</v>
      </c>
    </row>
    <row r="29" spans="2:28" s="26" customFormat="1" ht="12" customHeight="1">
      <c r="B29" s="10"/>
      <c r="C29" s="19"/>
      <c r="D29" s="3" t="s">
        <v>56</v>
      </c>
      <c r="E29" s="11">
        <f t="shared" si="8"/>
        <v>6862</v>
      </c>
      <c r="F29" s="5">
        <v>3416</v>
      </c>
      <c r="G29" s="5">
        <v>3446</v>
      </c>
      <c r="H29" s="11">
        <f t="shared" si="9"/>
        <v>2230</v>
      </c>
      <c r="I29" s="5">
        <v>1191</v>
      </c>
      <c r="J29" s="5">
        <v>1039</v>
      </c>
      <c r="K29" s="11">
        <f t="shared" si="10"/>
        <v>3969</v>
      </c>
      <c r="L29" s="5">
        <v>1951</v>
      </c>
      <c r="M29" s="5">
        <v>2018</v>
      </c>
      <c r="N29" s="11">
        <f t="shared" si="11"/>
        <v>663</v>
      </c>
      <c r="O29" s="5">
        <v>274</v>
      </c>
      <c r="P29" s="5">
        <v>389</v>
      </c>
      <c r="Q29" s="5">
        <f t="shared" si="12"/>
        <v>3243</v>
      </c>
      <c r="R29" s="5">
        <v>2914</v>
      </c>
      <c r="S29" s="5">
        <v>176</v>
      </c>
      <c r="T29" s="38">
        <v>153</v>
      </c>
      <c r="U29" s="34">
        <f t="shared" si="13"/>
        <v>345</v>
      </c>
      <c r="V29" s="34">
        <v>107</v>
      </c>
      <c r="W29" s="34">
        <v>238</v>
      </c>
      <c r="X29" s="34">
        <v>2</v>
      </c>
      <c r="Y29" s="34">
        <v>16</v>
      </c>
      <c r="Z29" s="34">
        <v>76</v>
      </c>
      <c r="AA29" s="34">
        <v>140</v>
      </c>
      <c r="AB29" s="34">
        <v>111</v>
      </c>
    </row>
    <row r="30" spans="2:28" s="26" customFormat="1" ht="12" customHeight="1">
      <c r="B30" s="10"/>
      <c r="C30" s="19"/>
      <c r="D30" s="3" t="s">
        <v>63</v>
      </c>
      <c r="E30" s="11">
        <f t="shared" si="8"/>
        <v>6605</v>
      </c>
      <c r="F30" s="5">
        <v>3252</v>
      </c>
      <c r="G30" s="5">
        <v>3353</v>
      </c>
      <c r="H30" s="11">
        <f t="shared" si="9"/>
        <v>2115</v>
      </c>
      <c r="I30" s="5">
        <v>1072</v>
      </c>
      <c r="J30" s="5">
        <v>1043</v>
      </c>
      <c r="K30" s="11">
        <f t="shared" si="10"/>
        <v>3833</v>
      </c>
      <c r="L30" s="5">
        <v>1880</v>
      </c>
      <c r="M30" s="5">
        <v>1953</v>
      </c>
      <c r="N30" s="11">
        <f t="shared" si="11"/>
        <v>657</v>
      </c>
      <c r="O30" s="5">
        <v>300</v>
      </c>
      <c r="P30" s="5">
        <v>357</v>
      </c>
      <c r="Q30" s="5">
        <f t="shared" si="12"/>
        <v>3883</v>
      </c>
      <c r="R30" s="5">
        <v>3556</v>
      </c>
      <c r="S30" s="5">
        <v>213</v>
      </c>
      <c r="T30" s="38">
        <v>114</v>
      </c>
      <c r="U30" s="34">
        <f t="shared" si="13"/>
        <v>405</v>
      </c>
      <c r="V30" s="34">
        <v>165</v>
      </c>
      <c r="W30" s="34">
        <v>240</v>
      </c>
      <c r="X30" s="34">
        <v>15</v>
      </c>
      <c r="Y30" s="34">
        <v>28</v>
      </c>
      <c r="Z30" s="34">
        <v>52</v>
      </c>
      <c r="AA30" s="34">
        <v>169</v>
      </c>
      <c r="AB30" s="34">
        <v>141</v>
      </c>
    </row>
    <row r="31" spans="2:28" s="26" customFormat="1" ht="12" customHeight="1">
      <c r="B31" s="10"/>
      <c r="C31" s="42" t="s">
        <v>82</v>
      </c>
      <c r="D31" s="44"/>
      <c r="E31" s="6">
        <f>SUM(E32:E34)</f>
        <v>16228</v>
      </c>
      <c r="F31" s="6">
        <f>SUM(F32:F34)</f>
        <v>7865</v>
      </c>
      <c r="G31" s="6">
        <f aca="true" t="shared" si="14" ref="G31:AB31">SUM(G32:G34)</f>
        <v>8363</v>
      </c>
      <c r="H31" s="6">
        <f t="shared" si="14"/>
        <v>5181</v>
      </c>
      <c r="I31" s="6">
        <f t="shared" si="14"/>
        <v>2610</v>
      </c>
      <c r="J31" s="6">
        <f t="shared" si="14"/>
        <v>2571</v>
      </c>
      <c r="K31" s="6">
        <f t="shared" si="14"/>
        <v>9173</v>
      </c>
      <c r="L31" s="6">
        <f t="shared" si="14"/>
        <v>4396</v>
      </c>
      <c r="M31" s="6">
        <f t="shared" si="14"/>
        <v>4777</v>
      </c>
      <c r="N31" s="6">
        <f t="shared" si="14"/>
        <v>1874</v>
      </c>
      <c r="O31" s="6">
        <f t="shared" si="14"/>
        <v>859</v>
      </c>
      <c r="P31" s="6">
        <f t="shared" si="14"/>
        <v>1015</v>
      </c>
      <c r="Q31" s="6">
        <f t="shared" si="14"/>
        <v>7491</v>
      </c>
      <c r="R31" s="6">
        <f t="shared" si="14"/>
        <v>5996</v>
      </c>
      <c r="S31" s="6">
        <f t="shared" si="14"/>
        <v>449</v>
      </c>
      <c r="T31" s="35">
        <f t="shared" si="14"/>
        <v>1046</v>
      </c>
      <c r="U31" s="35">
        <f t="shared" si="14"/>
        <v>1984</v>
      </c>
      <c r="V31" s="35">
        <f t="shared" si="14"/>
        <v>964</v>
      </c>
      <c r="W31" s="35">
        <f t="shared" si="14"/>
        <v>1020</v>
      </c>
      <c r="X31" s="35">
        <f t="shared" si="14"/>
        <v>42</v>
      </c>
      <c r="Y31" s="35">
        <f t="shared" si="14"/>
        <v>296</v>
      </c>
      <c r="Z31" s="35">
        <f t="shared" si="14"/>
        <v>174</v>
      </c>
      <c r="AA31" s="35">
        <f t="shared" si="14"/>
        <v>1099</v>
      </c>
      <c r="AB31" s="35">
        <f t="shared" si="14"/>
        <v>373</v>
      </c>
    </row>
    <row r="32" spans="2:28" s="26" customFormat="1" ht="12" customHeight="1">
      <c r="B32" s="10"/>
      <c r="C32" s="19"/>
      <c r="D32" s="3" t="s">
        <v>57</v>
      </c>
      <c r="E32" s="11">
        <f>F32+G32</f>
        <v>5869</v>
      </c>
      <c r="F32" s="5">
        <v>2881</v>
      </c>
      <c r="G32" s="5">
        <v>2988</v>
      </c>
      <c r="H32" s="11">
        <f>I32+J32</f>
        <v>1928</v>
      </c>
      <c r="I32" s="5">
        <v>986</v>
      </c>
      <c r="J32" s="5">
        <v>942</v>
      </c>
      <c r="K32" s="11">
        <f>L32+M32</f>
        <v>3282</v>
      </c>
      <c r="L32" s="5">
        <v>1585</v>
      </c>
      <c r="M32" s="5">
        <v>1697</v>
      </c>
      <c r="N32" s="11">
        <f>O32+P32</f>
        <v>659</v>
      </c>
      <c r="O32" s="5">
        <v>310</v>
      </c>
      <c r="P32" s="5">
        <v>349</v>
      </c>
      <c r="Q32" s="5">
        <f>R32+S32+T32</f>
        <v>2885</v>
      </c>
      <c r="R32" s="5">
        <v>2195</v>
      </c>
      <c r="S32" s="5">
        <v>112</v>
      </c>
      <c r="T32" s="38">
        <v>578</v>
      </c>
      <c r="U32" s="34">
        <f>V32+W32</f>
        <v>978</v>
      </c>
      <c r="V32" s="34">
        <v>469</v>
      </c>
      <c r="W32" s="34">
        <v>509</v>
      </c>
      <c r="X32" s="34">
        <v>31</v>
      </c>
      <c r="Y32" s="34">
        <v>223</v>
      </c>
      <c r="Z32" s="34">
        <v>87</v>
      </c>
      <c r="AA32" s="34">
        <v>498</v>
      </c>
      <c r="AB32" s="34">
        <v>139</v>
      </c>
    </row>
    <row r="33" spans="2:28" s="26" customFormat="1" ht="12" customHeight="1">
      <c r="B33" s="10"/>
      <c r="C33" s="19"/>
      <c r="D33" s="3" t="s">
        <v>83</v>
      </c>
      <c r="E33" s="11">
        <f>F33+G33</f>
        <v>6997</v>
      </c>
      <c r="F33" s="5">
        <v>3361</v>
      </c>
      <c r="G33" s="5">
        <v>3636</v>
      </c>
      <c r="H33" s="11">
        <f>I33+J33</f>
        <v>2185</v>
      </c>
      <c r="I33" s="5">
        <v>1080</v>
      </c>
      <c r="J33" s="5">
        <v>1105</v>
      </c>
      <c r="K33" s="11">
        <f>L33+M33</f>
        <v>3995</v>
      </c>
      <c r="L33" s="5">
        <v>1909</v>
      </c>
      <c r="M33" s="5">
        <v>2086</v>
      </c>
      <c r="N33" s="11">
        <f>O33+P33</f>
        <v>817</v>
      </c>
      <c r="O33" s="5">
        <v>372</v>
      </c>
      <c r="P33" s="5">
        <v>445</v>
      </c>
      <c r="Q33" s="5">
        <f>R33+S33+T33</f>
        <v>3273</v>
      </c>
      <c r="R33" s="5">
        <v>2703</v>
      </c>
      <c r="S33" s="5">
        <v>272</v>
      </c>
      <c r="T33" s="38">
        <v>298</v>
      </c>
      <c r="U33" s="34">
        <f>V33+W33</f>
        <v>543</v>
      </c>
      <c r="V33" s="34">
        <v>301</v>
      </c>
      <c r="W33" s="34">
        <v>242</v>
      </c>
      <c r="X33" s="34">
        <v>3</v>
      </c>
      <c r="Y33" s="34">
        <v>51</v>
      </c>
      <c r="Z33" s="34">
        <v>38</v>
      </c>
      <c r="AA33" s="34">
        <v>318</v>
      </c>
      <c r="AB33" s="34">
        <v>133</v>
      </c>
    </row>
    <row r="34" spans="2:28" s="26" customFormat="1" ht="12" customHeight="1">
      <c r="B34" s="10"/>
      <c r="C34" s="19"/>
      <c r="D34" s="3" t="s">
        <v>113</v>
      </c>
      <c r="E34" s="11">
        <f>F34+G34</f>
        <v>3362</v>
      </c>
      <c r="F34" s="5">
        <v>1623</v>
      </c>
      <c r="G34" s="5">
        <v>1739</v>
      </c>
      <c r="H34" s="11">
        <f>I34+J34</f>
        <v>1068</v>
      </c>
      <c r="I34" s="5">
        <v>544</v>
      </c>
      <c r="J34" s="5">
        <v>524</v>
      </c>
      <c r="K34" s="11">
        <f>L34+M34</f>
        <v>1896</v>
      </c>
      <c r="L34" s="5">
        <v>902</v>
      </c>
      <c r="M34" s="5">
        <v>994</v>
      </c>
      <c r="N34" s="11">
        <f>O34+P34</f>
        <v>398</v>
      </c>
      <c r="O34" s="5">
        <v>177</v>
      </c>
      <c r="P34" s="5">
        <v>221</v>
      </c>
      <c r="Q34" s="5">
        <f>R34+S34+T34</f>
        <v>1333</v>
      </c>
      <c r="R34" s="5">
        <v>1098</v>
      </c>
      <c r="S34" s="5">
        <v>65</v>
      </c>
      <c r="T34" s="38">
        <v>170</v>
      </c>
      <c r="U34" s="34">
        <f>V34+W34</f>
        <v>463</v>
      </c>
      <c r="V34" s="34">
        <v>194</v>
      </c>
      <c r="W34" s="34">
        <v>269</v>
      </c>
      <c r="X34" s="34">
        <v>8</v>
      </c>
      <c r="Y34" s="34">
        <v>22</v>
      </c>
      <c r="Z34" s="34">
        <v>49</v>
      </c>
      <c r="AA34" s="34">
        <v>283</v>
      </c>
      <c r="AB34" s="34">
        <v>101</v>
      </c>
    </row>
    <row r="35" spans="2:28" s="26" customFormat="1" ht="12" customHeight="1">
      <c r="B35" s="10"/>
      <c r="C35" s="42" t="s">
        <v>84</v>
      </c>
      <c r="D35" s="44"/>
      <c r="E35" s="31">
        <f>SUM(E36:E40)</f>
        <v>53625</v>
      </c>
      <c r="F35" s="31">
        <f>SUM(F36:F40)</f>
        <v>26168</v>
      </c>
      <c r="G35" s="31">
        <f aca="true" t="shared" si="15" ref="G35:AB35">SUM(G36:G40)</f>
        <v>27457</v>
      </c>
      <c r="H35" s="31">
        <f t="shared" si="15"/>
        <v>17618</v>
      </c>
      <c r="I35" s="31">
        <f t="shared" si="15"/>
        <v>9020</v>
      </c>
      <c r="J35" s="31">
        <f t="shared" si="15"/>
        <v>8598</v>
      </c>
      <c r="K35" s="31">
        <f t="shared" si="15"/>
        <v>29762</v>
      </c>
      <c r="L35" s="31">
        <f t="shared" si="15"/>
        <v>14395</v>
      </c>
      <c r="M35" s="31">
        <f t="shared" si="15"/>
        <v>15367</v>
      </c>
      <c r="N35" s="31">
        <f t="shared" si="15"/>
        <v>6245</v>
      </c>
      <c r="O35" s="31">
        <f t="shared" si="15"/>
        <v>2753</v>
      </c>
      <c r="P35" s="31">
        <f t="shared" si="15"/>
        <v>3492</v>
      </c>
      <c r="Q35" s="31">
        <f t="shared" si="15"/>
        <v>25074</v>
      </c>
      <c r="R35" s="31">
        <f t="shared" si="15"/>
        <v>20070</v>
      </c>
      <c r="S35" s="31">
        <f t="shared" si="15"/>
        <v>1678</v>
      </c>
      <c r="T35" s="33">
        <f t="shared" si="15"/>
        <v>3326</v>
      </c>
      <c r="U35" s="33">
        <f t="shared" si="15"/>
        <v>5913</v>
      </c>
      <c r="V35" s="33">
        <f t="shared" si="15"/>
        <v>2586</v>
      </c>
      <c r="W35" s="33">
        <f t="shared" si="15"/>
        <v>3327</v>
      </c>
      <c r="X35" s="33">
        <f t="shared" si="15"/>
        <v>211</v>
      </c>
      <c r="Y35" s="33">
        <f t="shared" si="15"/>
        <v>442</v>
      </c>
      <c r="Z35" s="33">
        <f t="shared" si="15"/>
        <v>862</v>
      </c>
      <c r="AA35" s="33">
        <f t="shared" si="15"/>
        <v>2783</v>
      </c>
      <c r="AB35" s="33">
        <f t="shared" si="15"/>
        <v>1615</v>
      </c>
    </row>
    <row r="36" spans="2:28" s="26" customFormat="1" ht="12" customHeight="1">
      <c r="B36" s="10"/>
      <c r="C36" s="19"/>
      <c r="D36" s="3" t="s">
        <v>58</v>
      </c>
      <c r="E36" s="11">
        <f>F36+G36</f>
        <v>16318</v>
      </c>
      <c r="F36" s="30">
        <v>7946</v>
      </c>
      <c r="G36" s="30">
        <v>8372</v>
      </c>
      <c r="H36" s="11">
        <f>I36+J36</f>
        <v>5633</v>
      </c>
      <c r="I36" s="30">
        <v>2891</v>
      </c>
      <c r="J36" s="30">
        <v>2742</v>
      </c>
      <c r="K36" s="11">
        <f>L36+M36</f>
        <v>8757</v>
      </c>
      <c r="L36" s="30">
        <v>4179</v>
      </c>
      <c r="M36" s="30">
        <v>4578</v>
      </c>
      <c r="N36" s="11">
        <f>O36+P36</f>
        <v>1928</v>
      </c>
      <c r="O36" s="30">
        <v>876</v>
      </c>
      <c r="P36" s="30">
        <v>1052</v>
      </c>
      <c r="Q36" s="30">
        <f>R36+S36+T36</f>
        <v>7177</v>
      </c>
      <c r="R36" s="30">
        <v>6422</v>
      </c>
      <c r="S36" s="39">
        <v>184</v>
      </c>
      <c r="T36" s="40">
        <v>571</v>
      </c>
      <c r="U36" s="41">
        <f>V36+W36</f>
        <v>1127</v>
      </c>
      <c r="V36" s="41">
        <v>542</v>
      </c>
      <c r="W36" s="41">
        <v>585</v>
      </c>
      <c r="X36" s="41">
        <v>58</v>
      </c>
      <c r="Y36" s="41">
        <v>134</v>
      </c>
      <c r="Z36" s="41">
        <v>270</v>
      </c>
      <c r="AA36" s="41">
        <v>341</v>
      </c>
      <c r="AB36" s="41">
        <v>324</v>
      </c>
    </row>
    <row r="37" spans="2:28" s="26" customFormat="1" ht="12" customHeight="1">
      <c r="B37" s="10"/>
      <c r="C37" s="19"/>
      <c r="D37" s="3" t="s">
        <v>0</v>
      </c>
      <c r="E37" s="11">
        <f>F37+G37</f>
        <v>8275</v>
      </c>
      <c r="F37" s="5">
        <v>4071</v>
      </c>
      <c r="G37" s="5">
        <v>4204</v>
      </c>
      <c r="H37" s="11">
        <f>I37+J37</f>
        <v>2520</v>
      </c>
      <c r="I37" s="5">
        <v>1340</v>
      </c>
      <c r="J37" s="5">
        <v>1180</v>
      </c>
      <c r="K37" s="11">
        <f>L37+M37</f>
        <v>4701</v>
      </c>
      <c r="L37" s="5">
        <v>2272</v>
      </c>
      <c r="M37" s="5">
        <v>2429</v>
      </c>
      <c r="N37" s="11">
        <f>O37+P37</f>
        <v>1054</v>
      </c>
      <c r="O37" s="5">
        <v>459</v>
      </c>
      <c r="P37" s="5">
        <v>595</v>
      </c>
      <c r="Q37" s="5">
        <f>R37+S37+T37</f>
        <v>3910</v>
      </c>
      <c r="R37" s="5">
        <v>3157</v>
      </c>
      <c r="S37" s="37">
        <v>290</v>
      </c>
      <c r="T37" s="38">
        <v>463</v>
      </c>
      <c r="U37" s="34">
        <f>V37+W37</f>
        <v>992</v>
      </c>
      <c r="V37" s="34">
        <v>347</v>
      </c>
      <c r="W37" s="34">
        <v>645</v>
      </c>
      <c r="X37" s="34">
        <v>11</v>
      </c>
      <c r="Y37" s="34">
        <v>30</v>
      </c>
      <c r="Z37" s="34">
        <v>101</v>
      </c>
      <c r="AA37" s="34">
        <v>548</v>
      </c>
      <c r="AB37" s="34">
        <v>302</v>
      </c>
    </row>
    <row r="38" spans="2:28" s="26" customFormat="1" ht="12" customHeight="1">
      <c r="B38" s="10"/>
      <c r="C38" s="19"/>
      <c r="D38" s="3" t="s">
        <v>64</v>
      </c>
      <c r="E38" s="11">
        <f>F38+G38</f>
        <v>8511</v>
      </c>
      <c r="F38" s="5">
        <v>4103</v>
      </c>
      <c r="G38" s="5">
        <v>4408</v>
      </c>
      <c r="H38" s="11">
        <f>I38+J38</f>
        <v>2924</v>
      </c>
      <c r="I38" s="5">
        <v>1454</v>
      </c>
      <c r="J38" s="5">
        <v>1470</v>
      </c>
      <c r="K38" s="11">
        <f>L38+M38</f>
        <v>4656</v>
      </c>
      <c r="L38" s="5">
        <v>2253</v>
      </c>
      <c r="M38" s="5">
        <v>2403</v>
      </c>
      <c r="N38" s="11">
        <f>O38+P38</f>
        <v>931</v>
      </c>
      <c r="O38" s="5">
        <v>396</v>
      </c>
      <c r="P38" s="5">
        <v>535</v>
      </c>
      <c r="Q38" s="5">
        <f>R38+S38+T38</f>
        <v>3812</v>
      </c>
      <c r="R38" s="5">
        <v>3277</v>
      </c>
      <c r="S38" s="5">
        <v>154</v>
      </c>
      <c r="T38" s="38">
        <v>381</v>
      </c>
      <c r="U38" s="34">
        <f>V38+W38</f>
        <v>690</v>
      </c>
      <c r="V38" s="34">
        <v>255</v>
      </c>
      <c r="W38" s="34">
        <v>435</v>
      </c>
      <c r="X38" s="34">
        <v>32</v>
      </c>
      <c r="Y38" s="34">
        <v>42</v>
      </c>
      <c r="Z38" s="34">
        <v>108</v>
      </c>
      <c r="AA38" s="34">
        <v>315</v>
      </c>
      <c r="AB38" s="34">
        <v>193</v>
      </c>
    </row>
    <row r="39" spans="2:28" s="26" customFormat="1" ht="12" customHeight="1">
      <c r="B39" s="10"/>
      <c r="C39" s="19"/>
      <c r="D39" s="3" t="s">
        <v>59</v>
      </c>
      <c r="E39" s="11">
        <f>F39+G39</f>
        <v>7519</v>
      </c>
      <c r="F39" s="5">
        <v>3657</v>
      </c>
      <c r="G39" s="5">
        <v>3862</v>
      </c>
      <c r="H39" s="11">
        <f>I39+J39</f>
        <v>2366</v>
      </c>
      <c r="I39" s="5">
        <v>1173</v>
      </c>
      <c r="J39" s="5">
        <v>1193</v>
      </c>
      <c r="K39" s="11">
        <f>L39+M39</f>
        <v>4333</v>
      </c>
      <c r="L39" s="5">
        <v>2129</v>
      </c>
      <c r="M39" s="5">
        <v>2204</v>
      </c>
      <c r="N39" s="11">
        <f>O39+P39</f>
        <v>820</v>
      </c>
      <c r="O39" s="5">
        <v>355</v>
      </c>
      <c r="P39" s="5">
        <v>465</v>
      </c>
      <c r="Q39" s="5">
        <f>R39+S39+T39</f>
        <v>3424</v>
      </c>
      <c r="R39" s="5">
        <v>2485</v>
      </c>
      <c r="S39" s="37">
        <v>385</v>
      </c>
      <c r="T39" s="38">
        <v>554</v>
      </c>
      <c r="U39" s="34">
        <f>V39+W39</f>
        <v>1167</v>
      </c>
      <c r="V39" s="34">
        <v>653</v>
      </c>
      <c r="W39" s="34">
        <v>514</v>
      </c>
      <c r="X39" s="34">
        <v>21</v>
      </c>
      <c r="Y39" s="34">
        <v>51</v>
      </c>
      <c r="Z39" s="34">
        <v>102</v>
      </c>
      <c r="AA39" s="34">
        <v>620</v>
      </c>
      <c r="AB39" s="34">
        <v>373</v>
      </c>
    </row>
    <row r="40" spans="2:28" s="26" customFormat="1" ht="12" customHeight="1">
      <c r="B40" s="10"/>
      <c r="C40" s="19"/>
      <c r="D40" s="3" t="s">
        <v>65</v>
      </c>
      <c r="E40" s="11">
        <f>F40+G40</f>
        <v>13002</v>
      </c>
      <c r="F40" s="5">
        <v>6391</v>
      </c>
      <c r="G40" s="5">
        <v>6611</v>
      </c>
      <c r="H40" s="11">
        <f>I40+J40</f>
        <v>4175</v>
      </c>
      <c r="I40" s="5">
        <v>2162</v>
      </c>
      <c r="J40" s="5">
        <v>2013</v>
      </c>
      <c r="K40" s="11">
        <f>L40+M40</f>
        <v>7315</v>
      </c>
      <c r="L40" s="5">
        <v>3562</v>
      </c>
      <c r="M40" s="5">
        <v>3753</v>
      </c>
      <c r="N40" s="11">
        <f>O40+P40</f>
        <v>1512</v>
      </c>
      <c r="O40" s="5">
        <v>667</v>
      </c>
      <c r="P40" s="5">
        <v>845</v>
      </c>
      <c r="Q40" s="5">
        <f>R40+S40+T40</f>
        <v>6751</v>
      </c>
      <c r="R40" s="5">
        <v>4729</v>
      </c>
      <c r="S40" s="37">
        <v>665</v>
      </c>
      <c r="T40" s="38">
        <v>1357</v>
      </c>
      <c r="U40" s="34">
        <f>V40+W40</f>
        <v>1937</v>
      </c>
      <c r="V40" s="34">
        <v>789</v>
      </c>
      <c r="W40" s="34">
        <v>1148</v>
      </c>
      <c r="X40" s="34">
        <v>89</v>
      </c>
      <c r="Y40" s="34">
        <v>185</v>
      </c>
      <c r="Z40" s="34">
        <v>281</v>
      </c>
      <c r="AA40" s="34">
        <v>959</v>
      </c>
      <c r="AB40" s="34">
        <v>423</v>
      </c>
    </row>
    <row r="41" ht="12" customHeight="1"/>
    <row r="42" spans="2:4" s="32" customFormat="1" ht="12" customHeight="1">
      <c r="B42" s="12"/>
      <c r="C42" s="12" t="s">
        <v>120</v>
      </c>
      <c r="D42" s="12"/>
    </row>
  </sheetData>
  <mergeCells count="36">
    <mergeCell ref="Q4:Q7"/>
    <mergeCell ref="R4:R7"/>
    <mergeCell ref="U4:U7"/>
    <mergeCell ref="V4:W5"/>
    <mergeCell ref="B3:D7"/>
    <mergeCell ref="E3:P3"/>
    <mergeCell ref="Q3:T3"/>
    <mergeCell ref="U3:AB3"/>
    <mergeCell ref="E4:G4"/>
    <mergeCell ref="H4:J4"/>
    <mergeCell ref="K4:M4"/>
    <mergeCell ref="N4:P4"/>
    <mergeCell ref="X4:AB4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AA5:AB6"/>
    <mergeCell ref="V6:V7"/>
    <mergeCell ref="W6:W7"/>
    <mergeCell ref="C24:D24"/>
    <mergeCell ref="N5:N7"/>
    <mergeCell ref="O5:O7"/>
    <mergeCell ref="P5:P7"/>
    <mergeCell ref="X5:Z6"/>
    <mergeCell ref="S4:S7"/>
    <mergeCell ref="T4:T7"/>
    <mergeCell ref="C31:D31"/>
    <mergeCell ref="C35:D35"/>
    <mergeCell ref="C9:D9"/>
    <mergeCell ref="C19:D19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企画普及係</cp:lastModifiedBy>
  <cp:lastPrinted>1999-08-26T05:08:25Z</cp:lastPrinted>
  <dcterms:created xsi:type="dcterms:W3CDTF">1999-08-06T12:02:03Z</dcterms:created>
  <dcterms:modified xsi:type="dcterms:W3CDTF">2003-04-10T02:22:14Z</dcterms:modified>
  <cp:category/>
  <cp:version/>
  <cp:contentType/>
  <cp:contentStatus/>
</cp:coreProperties>
</file>