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75" yWindow="65521" windowWidth="7620" windowHeight="7980" tabRatio="517" activeTab="0"/>
  </bookViews>
  <sheets>
    <sheet name="3１_市町村別農家数" sheetId="1" r:id="rId1"/>
    <sheet name="市町村別農家数（続） (2)" sheetId="2" r:id="rId2"/>
  </sheets>
  <definedNames>
    <definedName name="_xlnm.Print_Titles" localSheetId="0">'3１_市町村別農家数'!$5:$7</definedName>
    <definedName name="_xlnm.Print_Titles" localSheetId="1">'市町村別農家数（続） (2)'!$5:$6</definedName>
  </definedNames>
  <calcPr fullCalcOnLoad="1"/>
</workbook>
</file>

<file path=xl/sharedStrings.xml><?xml version="1.0" encoding="utf-8"?>
<sst xmlns="http://schemas.openxmlformats.org/spreadsheetml/2006/main" count="261" uniqueCount="118">
  <si>
    <t>戸</t>
  </si>
  <si>
    <t>総農家数</t>
  </si>
  <si>
    <t>1.0～1.5ha</t>
  </si>
  <si>
    <t>1.5～2.0ha</t>
  </si>
  <si>
    <t>2.0～2.5ha</t>
  </si>
  <si>
    <t>2.5～3.0ha</t>
  </si>
  <si>
    <t>明和村</t>
  </si>
  <si>
    <t>前橋市</t>
  </si>
  <si>
    <t>高崎市</t>
  </si>
  <si>
    <t>桐生市</t>
  </si>
  <si>
    <t>伊勢崎市</t>
  </si>
  <si>
    <t>太田市</t>
  </si>
  <si>
    <t>館林市</t>
  </si>
  <si>
    <t>渋川市</t>
  </si>
  <si>
    <t>藤岡市</t>
  </si>
  <si>
    <t>富岡市</t>
  </si>
  <si>
    <t>安中市</t>
  </si>
  <si>
    <t>勢多郡</t>
  </si>
  <si>
    <t>沼田市</t>
  </si>
  <si>
    <t>東村</t>
  </si>
  <si>
    <t>妙義町</t>
  </si>
  <si>
    <t>下仁田町</t>
  </si>
  <si>
    <t>南牧村</t>
  </si>
  <si>
    <t>甘楽町</t>
  </si>
  <si>
    <t>松井田町</t>
  </si>
  <si>
    <t>中之条町</t>
  </si>
  <si>
    <t>吾妻町</t>
  </si>
  <si>
    <t>長野原町</t>
  </si>
  <si>
    <t>嬬恋村</t>
  </si>
  <si>
    <t>草津町</t>
  </si>
  <si>
    <t>六合村</t>
  </si>
  <si>
    <t>高山村</t>
  </si>
  <si>
    <t>白沢村</t>
  </si>
  <si>
    <t>利根村</t>
  </si>
  <si>
    <t>片品村</t>
  </si>
  <si>
    <t>川場村</t>
  </si>
  <si>
    <t>月夜野町</t>
  </si>
  <si>
    <t>水上町</t>
  </si>
  <si>
    <t>新治村</t>
  </si>
  <si>
    <t>昭和村</t>
  </si>
  <si>
    <t>赤堀町</t>
  </si>
  <si>
    <t>境町</t>
  </si>
  <si>
    <t>玉村町</t>
  </si>
  <si>
    <t>尾島町</t>
  </si>
  <si>
    <t>新田町</t>
  </si>
  <si>
    <t>藪塚本町</t>
  </si>
  <si>
    <t>大間々町</t>
  </si>
  <si>
    <t>板倉町</t>
  </si>
  <si>
    <t>大泉町</t>
  </si>
  <si>
    <t>総数</t>
  </si>
  <si>
    <t>0.3～0.5ha</t>
  </si>
  <si>
    <t>0.3ha未満</t>
  </si>
  <si>
    <t>0.5～0.7ha</t>
  </si>
  <si>
    <t>0.7～1.0ha</t>
  </si>
  <si>
    <t>3.0ha
以上</t>
  </si>
  <si>
    <t>経営耕地規模別農家数</t>
  </si>
  <si>
    <t>市町村別農家数（昭和52年2月1日）（続）</t>
  </si>
  <si>
    <t>―</t>
  </si>
  <si>
    <t>31．市町村別農家数（昭和41年2月1日）</t>
  </si>
  <si>
    <t>市町村別</t>
  </si>
  <si>
    <t>専業</t>
  </si>
  <si>
    <t>兼業</t>
  </si>
  <si>
    <t>農業を主とする</t>
  </si>
  <si>
    <t>兼業を主とする</t>
  </si>
  <si>
    <t>自作農</t>
  </si>
  <si>
    <t>自小作農</t>
  </si>
  <si>
    <t>小自作農</t>
  </si>
  <si>
    <t>小作農</t>
  </si>
  <si>
    <t>例外規定農家</t>
  </si>
  <si>
    <t>37年2月1日</t>
  </si>
  <si>
    <t>38年2月1日</t>
  </si>
  <si>
    <t>39年2月1日</t>
  </si>
  <si>
    <t>40年2月1日</t>
  </si>
  <si>
    <t>北橘村</t>
  </si>
  <si>
    <t>赤城村</t>
  </si>
  <si>
    <t>富士見村</t>
  </si>
  <si>
    <t>城南村</t>
  </si>
  <si>
    <t>大胡町</t>
  </si>
  <si>
    <t>宮城村</t>
  </si>
  <si>
    <t>粕川村</t>
  </si>
  <si>
    <t>新里村</t>
  </si>
  <si>
    <t>黒保根村</t>
  </si>
  <si>
    <t>群馬郡</t>
  </si>
  <si>
    <t>榛名町</t>
  </si>
  <si>
    <t>倉渕村</t>
  </si>
  <si>
    <t>箕郷町</t>
  </si>
  <si>
    <t>群馬町</t>
  </si>
  <si>
    <t>北群馬郡</t>
  </si>
  <si>
    <t>子持村</t>
  </si>
  <si>
    <t>小野上村</t>
  </si>
  <si>
    <t>伊香保町</t>
  </si>
  <si>
    <t>榛東村</t>
  </si>
  <si>
    <t>吉岡村</t>
  </si>
  <si>
    <t>多野郡</t>
  </si>
  <si>
    <t>新町</t>
  </si>
  <si>
    <t>鬼石町</t>
  </si>
  <si>
    <t>吉井町</t>
  </si>
  <si>
    <t>万場町</t>
  </si>
  <si>
    <t>中里村</t>
  </si>
  <si>
    <t>上野村</t>
  </si>
  <si>
    <t>甘楽郡</t>
  </si>
  <si>
    <t>碓氷郡</t>
  </si>
  <si>
    <t>吾妻郡</t>
  </si>
  <si>
    <t>利根郡</t>
  </si>
  <si>
    <t>佐波郡</t>
  </si>
  <si>
    <t>新田郡</t>
  </si>
  <si>
    <t>笠懸村</t>
  </si>
  <si>
    <t>山田郡</t>
  </si>
  <si>
    <t>邑楽郡</t>
  </si>
  <si>
    <t>千代田村</t>
  </si>
  <si>
    <t>邑楽村</t>
  </si>
  <si>
    <t>資料：県統計課「農業基本統計調査」</t>
  </si>
  <si>
    <t>―</t>
  </si>
  <si>
    <t>―</t>
  </si>
  <si>
    <t>―</t>
  </si>
  <si>
    <t>総農家数</t>
  </si>
  <si>
    <t>専業兼業別農家数</t>
  </si>
  <si>
    <t>―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</si>
</sst>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#,##0.0;&quot;△ &quot;#,##0.0"/>
    <numFmt numFmtId="179" formatCode="0.0;&quot;△ &quot;0.0"/>
    <numFmt numFmtId="180" formatCode="0;&quot;△ &quot;0"/>
    <numFmt numFmtId="181" formatCode="0.00;&quot;△ &quot;0.00"/>
    <numFmt numFmtId="182" formatCode="#,##0_ ;[Red]\-#,##0\ "/>
    <numFmt numFmtId="183" formatCode="0.E+00"/>
    <numFmt numFmtId="184" formatCode="0_ "/>
    <numFmt numFmtId="185" formatCode="#,##0.00;&quot;△ &quot;#,##0.00"/>
    <numFmt numFmtId="186" formatCode="0.0_);\(0.0\)"/>
    <numFmt numFmtId="187" formatCode="0.00_);\(0.00\)"/>
    <numFmt numFmtId="188" formatCode="#,##0.00_);\(#,##0.00\)"/>
    <numFmt numFmtId="189" formatCode="0.0_);[Red]\(0.0\)"/>
    <numFmt numFmtId="190" formatCode="0_);[Red]\(0\)"/>
    <numFmt numFmtId="191" formatCode="#,##0_);[Red]\(#,##0\)"/>
  </numFmts>
  <fonts count="8">
    <font>
      <sz val="11"/>
      <name val="ＭＳ Ｐゴシック"/>
      <family val="0"/>
    </font>
    <font>
      <sz val="10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b/>
      <sz val="12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b/>
      <sz val="11"/>
      <name val="ＭＳ Ｐゴシック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2" borderId="2" xfId="0" applyFont="1" applyFill="1" applyBorder="1" applyAlignment="1">
      <alignment horizontal="distributed" vertical="center"/>
    </xf>
    <xf numFmtId="0" fontId="1" fillId="0" borderId="3" xfId="0" applyFont="1" applyBorder="1" applyAlignment="1">
      <alignment horizontal="right" vertical="center"/>
    </xf>
    <xf numFmtId="182" fontId="1" fillId="0" borderId="4" xfId="16" applyNumberFormat="1" applyFont="1" applyBorder="1" applyAlignment="1">
      <alignment horizontal="right" vertical="center" wrapText="1"/>
    </xf>
    <xf numFmtId="182" fontId="3" fillId="0" borderId="4" xfId="16" applyNumberFormat="1" applyFont="1" applyBorder="1" applyAlignment="1">
      <alignment horizontal="right" vertical="center" wrapText="1"/>
    </xf>
    <xf numFmtId="49" fontId="1" fillId="2" borderId="2" xfId="0" applyNumberFormat="1" applyFont="1" applyFill="1" applyBorder="1" applyAlignment="1">
      <alignment horizontal="distributed" vertical="center"/>
    </xf>
    <xf numFmtId="0" fontId="3" fillId="0" borderId="0" xfId="0" applyFont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1" fillId="0" borderId="4" xfId="0" applyFont="1" applyBorder="1" applyAlignment="1">
      <alignment/>
    </xf>
    <xf numFmtId="0" fontId="5" fillId="0" borderId="0" xfId="0" applyFont="1" applyAlignment="1">
      <alignment/>
    </xf>
    <xf numFmtId="38" fontId="1" fillId="0" borderId="3" xfId="16" applyFont="1" applyBorder="1" applyAlignment="1">
      <alignment horizontal="right" vertical="center"/>
    </xf>
    <xf numFmtId="38" fontId="1" fillId="0" borderId="4" xfId="16" applyFont="1" applyBorder="1" applyAlignment="1">
      <alignment horizontal="right" vertical="center" wrapText="1"/>
    </xf>
    <xf numFmtId="38" fontId="3" fillId="0" borderId="3" xfId="16" applyFont="1" applyBorder="1" applyAlignment="1">
      <alignment horizontal="right" vertical="center"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184" fontId="1" fillId="0" borderId="4" xfId="16" applyNumberFormat="1" applyFont="1" applyBorder="1" applyAlignment="1">
      <alignment horizontal="right" vertical="center" wrapText="1"/>
    </xf>
    <xf numFmtId="177" fontId="3" fillId="0" borderId="3" xfId="16" applyNumberFormat="1" applyFont="1" applyBorder="1" applyAlignment="1">
      <alignment horizontal="right" vertical="center"/>
    </xf>
    <xf numFmtId="49" fontId="1" fillId="2" borderId="1" xfId="0" applyNumberFormat="1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3" fillId="0" borderId="4" xfId="0" applyFont="1" applyBorder="1" applyAlignment="1">
      <alignment/>
    </xf>
    <xf numFmtId="38" fontId="1" fillId="0" borderId="4" xfId="16" applyFont="1" applyBorder="1" applyAlignment="1">
      <alignment horizontal="right" vertical="center"/>
    </xf>
    <xf numFmtId="38" fontId="3" fillId="0" borderId="4" xfId="16" applyFont="1" applyBorder="1" applyAlignment="1">
      <alignment/>
    </xf>
    <xf numFmtId="38" fontId="3" fillId="0" borderId="0" xfId="16" applyFont="1" applyAlignment="1">
      <alignment/>
    </xf>
    <xf numFmtId="0" fontId="1" fillId="0" borderId="5" xfId="0" applyFont="1" applyBorder="1" applyAlignment="1">
      <alignment horizontal="center" vertical="center"/>
    </xf>
    <xf numFmtId="182" fontId="1" fillId="3" borderId="2" xfId="0" applyNumberFormat="1" applyFont="1" applyFill="1" applyBorder="1" applyAlignment="1">
      <alignment horizontal="right" vertical="center"/>
    </xf>
    <xf numFmtId="38" fontId="3" fillId="3" borderId="2" xfId="16" applyFont="1" applyFill="1" applyBorder="1" applyAlignment="1">
      <alignment horizontal="right" vertical="center"/>
    </xf>
    <xf numFmtId="182" fontId="3" fillId="3" borderId="2" xfId="0" applyNumberFormat="1" applyFont="1" applyFill="1" applyBorder="1" applyAlignment="1">
      <alignment horizontal="right" vertical="center"/>
    </xf>
    <xf numFmtId="0" fontId="1" fillId="0" borderId="4" xfId="0" applyFont="1" applyBorder="1" applyAlignment="1">
      <alignment horizontal="right"/>
    </xf>
    <xf numFmtId="0" fontId="1" fillId="4" borderId="4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distributed" vertical="center"/>
    </xf>
    <xf numFmtId="0" fontId="1" fillId="4" borderId="6" xfId="0" applyFont="1" applyFill="1" applyBorder="1" applyAlignment="1">
      <alignment horizontal="distributed" vertical="center"/>
    </xf>
    <xf numFmtId="0" fontId="1" fillId="4" borderId="4" xfId="0" applyFont="1" applyFill="1" applyBorder="1" applyAlignment="1">
      <alignment horizontal="distributed" vertical="center"/>
    </xf>
    <xf numFmtId="0" fontId="1" fillId="4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distributed" vertical="center"/>
    </xf>
    <xf numFmtId="0" fontId="1" fillId="2" borderId="2" xfId="0" applyFont="1" applyFill="1" applyBorder="1" applyAlignment="1">
      <alignment horizontal="distributed" vertical="center"/>
    </xf>
    <xf numFmtId="0" fontId="1" fillId="4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58" fontId="3" fillId="2" borderId="1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58" fontId="1" fillId="2" borderId="1" xfId="0" applyNumberFormat="1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49" fontId="3" fillId="2" borderId="1" xfId="0" applyNumberFormat="1" applyFont="1" applyFill="1" applyBorder="1" applyAlignment="1">
      <alignment horizontal="distributed" vertical="center"/>
    </xf>
    <xf numFmtId="0" fontId="7" fillId="0" borderId="2" xfId="0" applyFont="1" applyBorder="1" applyAlignment="1">
      <alignment horizontal="distributed" vertical="center"/>
    </xf>
    <xf numFmtId="0" fontId="1" fillId="4" borderId="4" xfId="0" applyFont="1" applyFill="1" applyBorder="1" applyAlignment="1">
      <alignment horizontal="distributed" vertical="center"/>
    </xf>
    <xf numFmtId="0" fontId="1" fillId="4" borderId="2" xfId="0" applyFont="1" applyFill="1" applyBorder="1" applyAlignment="1">
      <alignment horizontal="distributed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5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2.75390625" style="0" customWidth="1"/>
    <col min="3" max="3" width="12.625" style="0" customWidth="1"/>
    <col min="4" max="22" width="10.25390625" style="0" customWidth="1"/>
  </cols>
  <sheetData>
    <row r="1" ht="14.25" customHeight="1">
      <c r="B1" s="11" t="s">
        <v>58</v>
      </c>
    </row>
    <row r="2" ht="12" customHeight="1">
      <c r="C2" s="14"/>
    </row>
    <row r="3" spans="2:22" ht="12" customHeight="1">
      <c r="B3" s="41" t="s">
        <v>59</v>
      </c>
      <c r="C3" s="41"/>
      <c r="D3" s="40" t="s">
        <v>1</v>
      </c>
      <c r="E3" s="34" t="s">
        <v>116</v>
      </c>
      <c r="F3" s="35"/>
      <c r="G3" s="35"/>
      <c r="H3" s="35"/>
      <c r="I3" s="34" t="s">
        <v>55</v>
      </c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49"/>
    </row>
    <row r="4" spans="2:22" ht="12" customHeight="1">
      <c r="B4" s="41"/>
      <c r="C4" s="41"/>
      <c r="D4" s="40"/>
      <c r="E4" s="33" t="s">
        <v>60</v>
      </c>
      <c r="F4" s="48" t="s">
        <v>61</v>
      </c>
      <c r="G4" s="48"/>
      <c r="H4" s="48"/>
      <c r="I4" s="37" t="s">
        <v>64</v>
      </c>
      <c r="J4" s="37" t="s">
        <v>65</v>
      </c>
      <c r="K4" s="37" t="s">
        <v>66</v>
      </c>
      <c r="L4" s="37" t="s">
        <v>67</v>
      </c>
      <c r="M4" s="37" t="s">
        <v>68</v>
      </c>
      <c r="N4" s="33" t="s">
        <v>51</v>
      </c>
      <c r="O4" s="33" t="s">
        <v>50</v>
      </c>
      <c r="P4" s="33" t="s">
        <v>52</v>
      </c>
      <c r="Q4" s="33" t="s">
        <v>53</v>
      </c>
      <c r="R4" s="33" t="s">
        <v>2</v>
      </c>
      <c r="S4" s="33" t="s">
        <v>3</v>
      </c>
      <c r="T4" s="33" t="s">
        <v>4</v>
      </c>
      <c r="U4" s="33" t="s">
        <v>5</v>
      </c>
      <c r="V4" s="33" t="s">
        <v>54</v>
      </c>
    </row>
    <row r="5" spans="2:22" s="1" customFormat="1" ht="12" customHeight="1">
      <c r="B5" s="41"/>
      <c r="C5" s="41"/>
      <c r="D5" s="40"/>
      <c r="E5" s="33"/>
      <c r="F5" s="36" t="s">
        <v>49</v>
      </c>
      <c r="G5" s="36" t="s">
        <v>62</v>
      </c>
      <c r="H5" s="36" t="s">
        <v>63</v>
      </c>
      <c r="I5" s="37"/>
      <c r="J5" s="37"/>
      <c r="K5" s="37"/>
      <c r="L5" s="37"/>
      <c r="M5" s="37"/>
      <c r="N5" s="33"/>
      <c r="O5" s="33"/>
      <c r="P5" s="33"/>
      <c r="Q5" s="33"/>
      <c r="R5" s="33"/>
      <c r="S5" s="33"/>
      <c r="T5" s="33"/>
      <c r="U5" s="33"/>
      <c r="V5" s="33"/>
    </row>
    <row r="6" spans="2:22" s="1" customFormat="1" ht="12" customHeight="1">
      <c r="B6" s="41"/>
      <c r="C6" s="41"/>
      <c r="D6" s="40"/>
      <c r="E6" s="33"/>
      <c r="F6" s="36"/>
      <c r="G6" s="36"/>
      <c r="H6" s="36"/>
      <c r="I6" s="37"/>
      <c r="J6" s="37"/>
      <c r="K6" s="37"/>
      <c r="L6" s="37"/>
      <c r="M6" s="37"/>
      <c r="N6" s="33"/>
      <c r="O6" s="33"/>
      <c r="P6" s="33"/>
      <c r="Q6" s="33"/>
      <c r="R6" s="33"/>
      <c r="S6" s="33"/>
      <c r="T6" s="33"/>
      <c r="U6" s="33"/>
      <c r="V6" s="33"/>
    </row>
    <row r="7" spans="2:22" s="1" customFormat="1" ht="12" customHeight="1">
      <c r="B7" s="2"/>
      <c r="C7" s="8"/>
      <c r="D7" s="5" t="s">
        <v>0</v>
      </c>
      <c r="E7" s="5" t="s">
        <v>0</v>
      </c>
      <c r="F7" s="5" t="s">
        <v>0</v>
      </c>
      <c r="G7" s="5" t="s">
        <v>0</v>
      </c>
      <c r="H7" s="5" t="s">
        <v>0</v>
      </c>
      <c r="I7" s="5" t="s">
        <v>0</v>
      </c>
      <c r="J7" s="5"/>
      <c r="K7" s="5"/>
      <c r="L7" s="5"/>
      <c r="M7" s="5"/>
      <c r="N7" s="5" t="s">
        <v>0</v>
      </c>
      <c r="O7" s="5" t="s">
        <v>0</v>
      </c>
      <c r="P7" s="5" t="s">
        <v>0</v>
      </c>
      <c r="Q7" s="5" t="s">
        <v>0</v>
      </c>
      <c r="R7" s="5" t="s">
        <v>0</v>
      </c>
      <c r="S7" s="5" t="s">
        <v>0</v>
      </c>
      <c r="T7" s="5" t="s">
        <v>0</v>
      </c>
      <c r="U7" s="5" t="s">
        <v>0</v>
      </c>
      <c r="V7" s="5" t="s">
        <v>0</v>
      </c>
    </row>
    <row r="8" spans="2:22" s="1" customFormat="1" ht="12" customHeight="1">
      <c r="B8" s="44">
        <v>22313</v>
      </c>
      <c r="C8" s="45"/>
      <c r="D8" s="15">
        <v>128153</v>
      </c>
      <c r="E8" s="15">
        <v>53354</v>
      </c>
      <c r="F8" s="15">
        <v>74799</v>
      </c>
      <c r="G8" s="16">
        <v>48277</v>
      </c>
      <c r="H8" s="16">
        <v>26522</v>
      </c>
      <c r="I8" s="15">
        <v>94457</v>
      </c>
      <c r="J8" s="15">
        <v>26293</v>
      </c>
      <c r="K8" s="15">
        <v>4205</v>
      </c>
      <c r="L8" s="15">
        <v>2935</v>
      </c>
      <c r="M8" s="15">
        <v>263</v>
      </c>
      <c r="N8" s="25">
        <v>17061</v>
      </c>
      <c r="O8" s="25">
        <v>18803</v>
      </c>
      <c r="P8" s="25">
        <v>18230</v>
      </c>
      <c r="Q8" s="25">
        <v>26867</v>
      </c>
      <c r="R8" s="25">
        <v>30965</v>
      </c>
      <c r="S8" s="25">
        <v>11604</v>
      </c>
      <c r="T8" s="25">
        <v>3105</v>
      </c>
      <c r="U8" s="25">
        <v>798</v>
      </c>
      <c r="V8" s="25">
        <v>457</v>
      </c>
    </row>
    <row r="9" spans="2:22" s="1" customFormat="1" ht="12" customHeight="1">
      <c r="B9" s="2"/>
      <c r="C9" s="8" t="s">
        <v>69</v>
      </c>
      <c r="D9" s="15">
        <v>127055</v>
      </c>
      <c r="E9" s="15">
        <v>51997</v>
      </c>
      <c r="F9" s="16">
        <v>75058</v>
      </c>
      <c r="G9" s="16">
        <v>47482</v>
      </c>
      <c r="H9" s="16">
        <v>27576</v>
      </c>
      <c r="I9" s="16">
        <v>94073</v>
      </c>
      <c r="J9" s="16">
        <v>26818</v>
      </c>
      <c r="K9" s="16">
        <v>3553</v>
      </c>
      <c r="L9" s="16">
        <v>2308</v>
      </c>
      <c r="M9" s="16">
        <v>303</v>
      </c>
      <c r="N9" s="16">
        <v>17315</v>
      </c>
      <c r="O9" s="16">
        <v>18829</v>
      </c>
      <c r="P9" s="16">
        <v>18400</v>
      </c>
      <c r="Q9" s="16">
        <v>26405</v>
      </c>
      <c r="R9" s="16">
        <v>30441</v>
      </c>
      <c r="S9" s="16">
        <v>11200</v>
      </c>
      <c r="T9" s="16">
        <v>3014</v>
      </c>
      <c r="U9" s="16">
        <v>736</v>
      </c>
      <c r="V9" s="16">
        <v>412</v>
      </c>
    </row>
    <row r="10" spans="2:22" s="9" customFormat="1" ht="12" customHeight="1">
      <c r="B10" s="12"/>
      <c r="C10" s="8" t="s">
        <v>70</v>
      </c>
      <c r="D10" s="15">
        <v>125774</v>
      </c>
      <c r="E10" s="15">
        <v>45852</v>
      </c>
      <c r="F10" s="16">
        <v>79922</v>
      </c>
      <c r="G10" s="16">
        <v>48821</v>
      </c>
      <c r="H10" s="16">
        <v>31101</v>
      </c>
      <c r="I10" s="16">
        <v>92766</v>
      </c>
      <c r="J10" s="16">
        <v>27107</v>
      </c>
      <c r="K10" s="16">
        <v>3452</v>
      </c>
      <c r="L10" s="16">
        <v>2144</v>
      </c>
      <c r="M10" s="16">
        <v>305</v>
      </c>
      <c r="N10" s="16">
        <v>17220</v>
      </c>
      <c r="O10" s="16">
        <v>18751</v>
      </c>
      <c r="P10" s="16">
        <v>18402</v>
      </c>
      <c r="Q10" s="16">
        <v>26094</v>
      </c>
      <c r="R10" s="16">
        <v>29868</v>
      </c>
      <c r="S10" s="16">
        <v>10945</v>
      </c>
      <c r="T10" s="16">
        <v>2988</v>
      </c>
      <c r="U10" s="16">
        <v>762</v>
      </c>
      <c r="V10" s="16">
        <v>439</v>
      </c>
    </row>
    <row r="11" spans="2:22" s="9" customFormat="1" ht="12" customHeight="1">
      <c r="B11" s="12"/>
      <c r="C11" s="8" t="s">
        <v>71</v>
      </c>
      <c r="D11" s="15">
        <v>123518</v>
      </c>
      <c r="E11" s="15">
        <v>40179</v>
      </c>
      <c r="F11" s="16">
        <v>83339</v>
      </c>
      <c r="G11" s="16">
        <v>54071</v>
      </c>
      <c r="H11" s="16">
        <v>29268</v>
      </c>
      <c r="I11" s="16">
        <v>92621</v>
      </c>
      <c r="J11" s="16">
        <v>25385</v>
      </c>
      <c r="K11" s="16">
        <v>3235</v>
      </c>
      <c r="L11" s="16">
        <v>2085</v>
      </c>
      <c r="M11" s="16">
        <v>192</v>
      </c>
      <c r="N11" s="16">
        <v>16707</v>
      </c>
      <c r="O11" s="16">
        <v>18729</v>
      </c>
      <c r="P11" s="16">
        <v>17731</v>
      </c>
      <c r="Q11" s="16">
        <v>25691</v>
      </c>
      <c r="R11" s="16">
        <v>29589</v>
      </c>
      <c r="S11" s="16">
        <v>10781</v>
      </c>
      <c r="T11" s="16">
        <v>2913</v>
      </c>
      <c r="U11" s="16">
        <v>747</v>
      </c>
      <c r="V11" s="16">
        <v>438</v>
      </c>
    </row>
    <row r="12" spans="2:22" s="9" customFormat="1" ht="12" customHeight="1">
      <c r="B12" s="12"/>
      <c r="C12" s="8" t="s">
        <v>72</v>
      </c>
      <c r="D12" s="15">
        <v>123648</v>
      </c>
      <c r="E12" s="15">
        <v>30018</v>
      </c>
      <c r="F12" s="16">
        <v>93630</v>
      </c>
      <c r="G12" s="16">
        <v>54974</v>
      </c>
      <c r="H12" s="16">
        <v>38656</v>
      </c>
      <c r="I12" s="16">
        <v>95765</v>
      </c>
      <c r="J12" s="16">
        <v>22967</v>
      </c>
      <c r="K12" s="16">
        <v>2923</v>
      </c>
      <c r="L12" s="16">
        <v>1808</v>
      </c>
      <c r="M12" s="16">
        <v>185</v>
      </c>
      <c r="N12" s="16">
        <v>17051</v>
      </c>
      <c r="O12" s="16">
        <v>18493</v>
      </c>
      <c r="P12" s="16">
        <v>17773</v>
      </c>
      <c r="Q12" s="16">
        <v>25408</v>
      </c>
      <c r="R12" s="16">
        <v>29476</v>
      </c>
      <c r="S12" s="16">
        <v>10934</v>
      </c>
      <c r="T12" s="16">
        <v>3081</v>
      </c>
      <c r="U12" s="16">
        <v>779</v>
      </c>
      <c r="V12" s="16">
        <v>468</v>
      </c>
    </row>
    <row r="13" spans="2:22" s="9" customFormat="1" ht="12" customHeight="1">
      <c r="B13" s="42">
        <v>24139</v>
      </c>
      <c r="C13" s="43"/>
      <c r="D13" s="17">
        <v>122463</v>
      </c>
      <c r="E13" s="17">
        <v>31963</v>
      </c>
      <c r="F13" s="21">
        <v>90500</v>
      </c>
      <c r="G13" s="17">
        <v>53180</v>
      </c>
      <c r="H13" s="17">
        <v>37320</v>
      </c>
      <c r="I13" s="17">
        <v>96642</v>
      </c>
      <c r="J13" s="17">
        <v>21390</v>
      </c>
      <c r="K13" s="27">
        <v>2612</v>
      </c>
      <c r="L13" s="26">
        <v>1584</v>
      </c>
      <c r="M13" s="24">
        <v>235</v>
      </c>
      <c r="N13" s="26">
        <v>16899</v>
      </c>
      <c r="O13" s="26">
        <v>18540</v>
      </c>
      <c r="P13" s="26">
        <v>17790</v>
      </c>
      <c r="Q13" s="26">
        <v>25051</v>
      </c>
      <c r="R13" s="26">
        <v>28778</v>
      </c>
      <c r="S13" s="26">
        <v>10872</v>
      </c>
      <c r="T13" s="26">
        <v>3022</v>
      </c>
      <c r="U13" s="26">
        <v>795</v>
      </c>
      <c r="V13" s="26">
        <v>481</v>
      </c>
    </row>
    <row r="14" spans="2:22" s="1" customFormat="1" ht="12" customHeight="1">
      <c r="B14" s="38" t="s">
        <v>7</v>
      </c>
      <c r="C14" s="39"/>
      <c r="D14" s="15">
        <v>7149</v>
      </c>
      <c r="E14" s="15">
        <v>1786</v>
      </c>
      <c r="F14" s="16">
        <v>5363</v>
      </c>
      <c r="G14" s="16">
        <v>3373</v>
      </c>
      <c r="H14" s="16">
        <v>1990</v>
      </c>
      <c r="I14" s="16">
        <v>5884</v>
      </c>
      <c r="J14" s="16">
        <v>1033</v>
      </c>
      <c r="K14" s="16">
        <v>107</v>
      </c>
      <c r="L14" s="16">
        <v>104</v>
      </c>
      <c r="M14" s="16">
        <v>21</v>
      </c>
      <c r="N14" s="16">
        <v>902</v>
      </c>
      <c r="O14" s="16">
        <v>1082</v>
      </c>
      <c r="P14" s="16">
        <v>1108</v>
      </c>
      <c r="Q14" s="16">
        <v>1555</v>
      </c>
      <c r="R14" s="16">
        <v>1857</v>
      </c>
      <c r="S14" s="16">
        <v>553</v>
      </c>
      <c r="T14" s="16">
        <v>64</v>
      </c>
      <c r="U14" s="16">
        <v>5</v>
      </c>
      <c r="V14" s="16">
        <v>2</v>
      </c>
    </row>
    <row r="15" spans="2:22" s="1" customFormat="1" ht="12" customHeight="1">
      <c r="B15" s="38" t="s">
        <v>8</v>
      </c>
      <c r="C15" s="39"/>
      <c r="D15" s="15">
        <v>6901</v>
      </c>
      <c r="E15" s="15">
        <v>1348</v>
      </c>
      <c r="F15" s="16">
        <v>5553</v>
      </c>
      <c r="G15" s="16">
        <v>2681</v>
      </c>
      <c r="H15" s="16">
        <v>2872</v>
      </c>
      <c r="I15" s="16">
        <v>5747</v>
      </c>
      <c r="J15" s="16">
        <v>871</v>
      </c>
      <c r="K15" s="16">
        <v>137</v>
      </c>
      <c r="L15" s="16">
        <v>125</v>
      </c>
      <c r="M15" s="16">
        <v>21</v>
      </c>
      <c r="N15" s="16">
        <v>1320</v>
      </c>
      <c r="O15" s="16">
        <v>1372</v>
      </c>
      <c r="P15" s="16">
        <v>1141</v>
      </c>
      <c r="Q15" s="16">
        <v>1495</v>
      </c>
      <c r="R15" s="16">
        <v>1320</v>
      </c>
      <c r="S15" s="16">
        <v>212</v>
      </c>
      <c r="T15" s="16">
        <v>20</v>
      </c>
      <c r="U15" s="16" t="s">
        <v>57</v>
      </c>
      <c r="V15" s="16" t="s">
        <v>112</v>
      </c>
    </row>
    <row r="16" spans="2:22" s="1" customFormat="1" ht="12" customHeight="1">
      <c r="B16" s="38" t="s">
        <v>9</v>
      </c>
      <c r="C16" s="39"/>
      <c r="D16" s="15">
        <v>2164</v>
      </c>
      <c r="E16" s="15">
        <v>179</v>
      </c>
      <c r="F16" s="16">
        <v>1985</v>
      </c>
      <c r="G16" s="16">
        <v>509</v>
      </c>
      <c r="H16" s="16">
        <v>1476</v>
      </c>
      <c r="I16" s="16">
        <v>1786</v>
      </c>
      <c r="J16" s="16">
        <v>248</v>
      </c>
      <c r="K16" s="16">
        <v>80</v>
      </c>
      <c r="L16" s="16">
        <v>49</v>
      </c>
      <c r="M16" s="16">
        <v>1</v>
      </c>
      <c r="N16" s="16">
        <v>765</v>
      </c>
      <c r="O16" s="16">
        <v>566</v>
      </c>
      <c r="P16" s="16">
        <v>345</v>
      </c>
      <c r="Q16" s="16">
        <v>251</v>
      </c>
      <c r="R16" s="16">
        <v>172</v>
      </c>
      <c r="S16" s="16">
        <v>52</v>
      </c>
      <c r="T16" s="16">
        <v>11</v>
      </c>
      <c r="U16" s="16">
        <v>1</v>
      </c>
      <c r="V16" s="16" t="s">
        <v>112</v>
      </c>
    </row>
    <row r="17" spans="2:22" s="1" customFormat="1" ht="12" customHeight="1">
      <c r="B17" s="38" t="s">
        <v>10</v>
      </c>
      <c r="C17" s="39"/>
      <c r="D17" s="15">
        <v>4669</v>
      </c>
      <c r="E17" s="15">
        <v>1215</v>
      </c>
      <c r="F17" s="16">
        <v>3454</v>
      </c>
      <c r="G17" s="16">
        <v>1954</v>
      </c>
      <c r="H17" s="16">
        <v>1500</v>
      </c>
      <c r="I17" s="16">
        <v>3873</v>
      </c>
      <c r="J17" s="16">
        <v>690</v>
      </c>
      <c r="K17" s="16">
        <v>52</v>
      </c>
      <c r="L17" s="16">
        <v>51</v>
      </c>
      <c r="M17" s="16">
        <v>3</v>
      </c>
      <c r="N17" s="16">
        <v>645</v>
      </c>
      <c r="O17" s="16">
        <v>735</v>
      </c>
      <c r="P17" s="16">
        <v>620</v>
      </c>
      <c r="Q17" s="16">
        <v>912</v>
      </c>
      <c r="R17" s="16">
        <v>1244</v>
      </c>
      <c r="S17" s="16">
        <v>454</v>
      </c>
      <c r="T17" s="16">
        <v>53</v>
      </c>
      <c r="U17" s="16">
        <v>3</v>
      </c>
      <c r="V17" s="16" t="s">
        <v>112</v>
      </c>
    </row>
    <row r="18" spans="2:22" s="1" customFormat="1" ht="12" customHeight="1">
      <c r="B18" s="38" t="s">
        <v>11</v>
      </c>
      <c r="C18" s="39"/>
      <c r="D18" s="15">
        <v>5865</v>
      </c>
      <c r="E18" s="15">
        <v>763</v>
      </c>
      <c r="F18" s="16">
        <v>5102</v>
      </c>
      <c r="G18" s="16">
        <v>2991</v>
      </c>
      <c r="H18" s="16">
        <v>2111</v>
      </c>
      <c r="I18" s="16">
        <v>4392</v>
      </c>
      <c r="J18" s="16">
        <v>1266</v>
      </c>
      <c r="K18" s="16">
        <v>118</v>
      </c>
      <c r="L18" s="16">
        <v>80</v>
      </c>
      <c r="M18" s="16">
        <v>9</v>
      </c>
      <c r="N18" s="16">
        <v>692</v>
      </c>
      <c r="O18" s="16">
        <v>899</v>
      </c>
      <c r="P18" s="16">
        <v>896</v>
      </c>
      <c r="Q18" s="16">
        <v>1165</v>
      </c>
      <c r="R18" s="16">
        <v>1404</v>
      </c>
      <c r="S18" s="16">
        <v>601</v>
      </c>
      <c r="T18" s="16">
        <v>184</v>
      </c>
      <c r="U18" s="16">
        <v>13</v>
      </c>
      <c r="V18" s="16">
        <v>2</v>
      </c>
    </row>
    <row r="19" spans="2:22" s="1" customFormat="1" ht="12" customHeight="1">
      <c r="B19" s="38" t="s">
        <v>18</v>
      </c>
      <c r="C19" s="39"/>
      <c r="D19" s="15">
        <v>2873</v>
      </c>
      <c r="E19" s="15">
        <v>1341</v>
      </c>
      <c r="F19" s="16">
        <v>1532</v>
      </c>
      <c r="G19" s="16">
        <v>890</v>
      </c>
      <c r="H19" s="16">
        <v>642</v>
      </c>
      <c r="I19" s="16">
        <v>2010</v>
      </c>
      <c r="J19" s="16">
        <v>704</v>
      </c>
      <c r="K19" s="16">
        <v>94</v>
      </c>
      <c r="L19" s="16">
        <v>43</v>
      </c>
      <c r="M19" s="16">
        <v>22</v>
      </c>
      <c r="N19" s="16">
        <v>344</v>
      </c>
      <c r="O19" s="16">
        <v>425</v>
      </c>
      <c r="P19" s="16">
        <v>432</v>
      </c>
      <c r="Q19" s="16">
        <v>655</v>
      </c>
      <c r="R19" s="16">
        <v>712</v>
      </c>
      <c r="S19" s="16">
        <v>228</v>
      </c>
      <c r="T19" s="16">
        <v>50</v>
      </c>
      <c r="U19" s="16">
        <v>4</v>
      </c>
      <c r="V19" s="16">
        <v>1</v>
      </c>
    </row>
    <row r="20" spans="2:22" s="1" customFormat="1" ht="12" customHeight="1">
      <c r="B20" s="38" t="s">
        <v>12</v>
      </c>
      <c r="C20" s="39"/>
      <c r="D20" s="15">
        <v>3742</v>
      </c>
      <c r="E20" s="15">
        <v>810</v>
      </c>
      <c r="F20" s="16">
        <v>2932</v>
      </c>
      <c r="G20" s="16">
        <v>1647</v>
      </c>
      <c r="H20" s="16">
        <v>1285</v>
      </c>
      <c r="I20" s="16">
        <v>2837</v>
      </c>
      <c r="J20" s="16">
        <v>760</v>
      </c>
      <c r="K20" s="16">
        <v>103</v>
      </c>
      <c r="L20" s="16">
        <v>31</v>
      </c>
      <c r="M20" s="16">
        <v>11</v>
      </c>
      <c r="N20" s="16">
        <v>499</v>
      </c>
      <c r="O20" s="16">
        <v>516</v>
      </c>
      <c r="P20" s="16">
        <v>443</v>
      </c>
      <c r="Q20" s="16">
        <v>645</v>
      </c>
      <c r="R20" s="16">
        <v>924</v>
      </c>
      <c r="S20" s="16">
        <v>495</v>
      </c>
      <c r="T20" s="16">
        <v>172</v>
      </c>
      <c r="U20" s="16">
        <v>33</v>
      </c>
      <c r="V20" s="16">
        <v>4</v>
      </c>
    </row>
    <row r="21" spans="2:22" s="1" customFormat="1" ht="12" customHeight="1">
      <c r="B21" s="38" t="s">
        <v>13</v>
      </c>
      <c r="C21" s="39"/>
      <c r="D21" s="15">
        <v>1958</v>
      </c>
      <c r="E21" s="15">
        <v>456</v>
      </c>
      <c r="F21" s="16">
        <v>1502</v>
      </c>
      <c r="G21" s="16">
        <v>763</v>
      </c>
      <c r="H21" s="16">
        <v>739</v>
      </c>
      <c r="I21" s="16">
        <v>1530</v>
      </c>
      <c r="J21" s="16">
        <v>348</v>
      </c>
      <c r="K21" s="16">
        <v>50</v>
      </c>
      <c r="L21" s="16">
        <v>25</v>
      </c>
      <c r="M21" s="16">
        <v>5</v>
      </c>
      <c r="N21" s="16">
        <v>359</v>
      </c>
      <c r="O21" s="16">
        <v>377</v>
      </c>
      <c r="P21" s="16">
        <v>350</v>
      </c>
      <c r="Q21" s="16">
        <v>465</v>
      </c>
      <c r="R21" s="16">
        <v>334</v>
      </c>
      <c r="S21" s="16">
        <v>65</v>
      </c>
      <c r="T21" s="16">
        <v>2</v>
      </c>
      <c r="U21" s="16">
        <v>1</v>
      </c>
      <c r="V21" s="16" t="s">
        <v>112</v>
      </c>
    </row>
    <row r="22" spans="2:22" s="1" customFormat="1" ht="12" customHeight="1">
      <c r="B22" s="38" t="s">
        <v>14</v>
      </c>
      <c r="C22" s="39"/>
      <c r="D22" s="15">
        <v>4056</v>
      </c>
      <c r="E22" s="15">
        <v>1007</v>
      </c>
      <c r="F22" s="16">
        <v>3049</v>
      </c>
      <c r="G22" s="16">
        <v>1651</v>
      </c>
      <c r="H22" s="16">
        <v>1398</v>
      </c>
      <c r="I22" s="16">
        <v>3456</v>
      </c>
      <c r="J22" s="16">
        <v>494</v>
      </c>
      <c r="K22" s="16">
        <v>52</v>
      </c>
      <c r="L22" s="16">
        <v>54</v>
      </c>
      <c r="M22" s="16" t="s">
        <v>57</v>
      </c>
      <c r="N22" s="16">
        <v>675</v>
      </c>
      <c r="O22" s="16">
        <v>660</v>
      </c>
      <c r="P22" s="16">
        <v>607</v>
      </c>
      <c r="Q22" s="16">
        <v>809</v>
      </c>
      <c r="R22" s="16">
        <v>948</v>
      </c>
      <c r="S22" s="16">
        <v>301</v>
      </c>
      <c r="T22" s="16">
        <v>48</v>
      </c>
      <c r="U22" s="16">
        <v>8</v>
      </c>
      <c r="V22" s="16" t="s">
        <v>112</v>
      </c>
    </row>
    <row r="23" spans="2:22" s="1" customFormat="1" ht="12" customHeight="1">
      <c r="B23" s="38" t="s">
        <v>15</v>
      </c>
      <c r="C23" s="39"/>
      <c r="D23" s="15">
        <v>3793</v>
      </c>
      <c r="E23" s="15">
        <v>1623</v>
      </c>
      <c r="F23" s="16">
        <v>2170</v>
      </c>
      <c r="G23" s="16">
        <v>1378</v>
      </c>
      <c r="H23" s="16">
        <v>792</v>
      </c>
      <c r="I23" s="16">
        <v>3068</v>
      </c>
      <c r="J23" s="16">
        <v>632</v>
      </c>
      <c r="K23" s="16">
        <v>59</v>
      </c>
      <c r="L23" s="16">
        <v>30</v>
      </c>
      <c r="M23" s="16">
        <v>4</v>
      </c>
      <c r="N23" s="16">
        <v>451</v>
      </c>
      <c r="O23" s="16">
        <v>580</v>
      </c>
      <c r="P23" s="16">
        <v>661</v>
      </c>
      <c r="Q23" s="16">
        <v>1129</v>
      </c>
      <c r="R23" s="16">
        <v>833</v>
      </c>
      <c r="S23" s="16">
        <v>121</v>
      </c>
      <c r="T23" s="16">
        <v>9</v>
      </c>
      <c r="U23" s="16">
        <v>5</v>
      </c>
      <c r="V23" s="16" t="s">
        <v>112</v>
      </c>
    </row>
    <row r="24" spans="2:22" s="9" customFormat="1" ht="12" customHeight="1">
      <c r="B24" s="38" t="s">
        <v>16</v>
      </c>
      <c r="C24" s="39"/>
      <c r="D24" s="15">
        <v>4184</v>
      </c>
      <c r="E24" s="15">
        <v>1011</v>
      </c>
      <c r="F24" s="16">
        <v>3173</v>
      </c>
      <c r="G24" s="16">
        <v>1719</v>
      </c>
      <c r="H24" s="16">
        <v>1454</v>
      </c>
      <c r="I24" s="16">
        <v>3264</v>
      </c>
      <c r="J24" s="16">
        <v>759</v>
      </c>
      <c r="K24" s="16">
        <v>102</v>
      </c>
      <c r="L24" s="16">
        <v>56</v>
      </c>
      <c r="M24" s="16">
        <v>3</v>
      </c>
      <c r="N24" s="16">
        <v>651</v>
      </c>
      <c r="O24" s="16">
        <v>690</v>
      </c>
      <c r="P24" s="16">
        <v>624</v>
      </c>
      <c r="Q24" s="16">
        <v>867</v>
      </c>
      <c r="R24" s="16">
        <v>999</v>
      </c>
      <c r="S24" s="16">
        <v>279</v>
      </c>
      <c r="T24" s="16">
        <v>60</v>
      </c>
      <c r="U24" s="16">
        <v>9</v>
      </c>
      <c r="V24" s="16">
        <v>2</v>
      </c>
    </row>
    <row r="25" spans="2:22" s="1" customFormat="1" ht="12" customHeight="1">
      <c r="B25" s="46" t="s">
        <v>17</v>
      </c>
      <c r="C25" s="47"/>
      <c r="D25" s="7">
        <f>SUM(D26:D35)</f>
        <v>12822</v>
      </c>
      <c r="E25" s="7">
        <f aca="true" t="shared" si="0" ref="E25:V25">SUM(E26:E35)</f>
        <v>3594</v>
      </c>
      <c r="F25" s="7">
        <f t="shared" si="0"/>
        <v>9228</v>
      </c>
      <c r="G25" s="7">
        <f t="shared" si="0"/>
        <v>6423</v>
      </c>
      <c r="H25" s="7">
        <f t="shared" si="0"/>
        <v>2805</v>
      </c>
      <c r="I25" s="7">
        <f t="shared" si="0"/>
        <v>10180</v>
      </c>
      <c r="J25" s="7">
        <f t="shared" si="0"/>
        <v>2198</v>
      </c>
      <c r="K25" s="7">
        <f t="shared" si="0"/>
        <v>281</v>
      </c>
      <c r="L25" s="7">
        <f t="shared" si="0"/>
        <v>131</v>
      </c>
      <c r="M25" s="7">
        <f t="shared" si="0"/>
        <v>32</v>
      </c>
      <c r="N25" s="7">
        <f t="shared" si="0"/>
        <v>1057</v>
      </c>
      <c r="O25" s="7">
        <f t="shared" si="0"/>
        <v>1363</v>
      </c>
      <c r="P25" s="7">
        <f t="shared" si="0"/>
        <v>1572</v>
      </c>
      <c r="Q25" s="7">
        <f t="shared" si="0"/>
        <v>2663</v>
      </c>
      <c r="R25" s="7">
        <f t="shared" si="0"/>
        <v>3971</v>
      </c>
      <c r="S25" s="7">
        <f t="shared" si="0"/>
        <v>1737</v>
      </c>
      <c r="T25" s="7">
        <f t="shared" si="0"/>
        <v>354</v>
      </c>
      <c r="U25" s="7">
        <f t="shared" si="0"/>
        <v>58</v>
      </c>
      <c r="V25" s="7">
        <f t="shared" si="0"/>
        <v>15</v>
      </c>
    </row>
    <row r="26" spans="2:22" s="1" customFormat="1" ht="12" customHeight="1">
      <c r="B26" s="22"/>
      <c r="C26" s="8" t="s">
        <v>73</v>
      </c>
      <c r="D26" s="6">
        <v>1086</v>
      </c>
      <c r="E26" s="15">
        <v>332</v>
      </c>
      <c r="F26" s="16">
        <v>754</v>
      </c>
      <c r="G26" s="16">
        <v>539</v>
      </c>
      <c r="H26" s="16">
        <v>215</v>
      </c>
      <c r="I26" s="16">
        <v>741</v>
      </c>
      <c r="J26" s="16">
        <v>290</v>
      </c>
      <c r="K26" s="16">
        <v>40</v>
      </c>
      <c r="L26" s="16">
        <v>15</v>
      </c>
      <c r="M26" s="16" t="s">
        <v>57</v>
      </c>
      <c r="N26" s="16">
        <v>100</v>
      </c>
      <c r="O26" s="16">
        <v>150</v>
      </c>
      <c r="P26" s="16">
        <v>170</v>
      </c>
      <c r="Q26" s="16">
        <v>266</v>
      </c>
      <c r="R26" s="16">
        <v>286</v>
      </c>
      <c r="S26" s="16">
        <v>86</v>
      </c>
      <c r="T26" s="16">
        <v>27</v>
      </c>
      <c r="U26" s="16">
        <v>1</v>
      </c>
      <c r="V26" s="16" t="s">
        <v>57</v>
      </c>
    </row>
    <row r="27" spans="2:22" s="1" customFormat="1" ht="12" customHeight="1">
      <c r="B27" s="22"/>
      <c r="C27" s="8" t="s">
        <v>74</v>
      </c>
      <c r="D27" s="6">
        <v>1974</v>
      </c>
      <c r="E27" s="15">
        <v>461</v>
      </c>
      <c r="F27" s="16">
        <v>1513</v>
      </c>
      <c r="G27" s="16">
        <v>1080</v>
      </c>
      <c r="H27" s="16">
        <v>433</v>
      </c>
      <c r="I27" s="16">
        <v>1633</v>
      </c>
      <c r="J27" s="16">
        <v>297</v>
      </c>
      <c r="K27" s="16">
        <v>30</v>
      </c>
      <c r="L27" s="16">
        <v>14</v>
      </c>
      <c r="M27" s="16" t="s">
        <v>57</v>
      </c>
      <c r="N27" s="16">
        <v>138</v>
      </c>
      <c r="O27" s="16">
        <v>217</v>
      </c>
      <c r="P27" s="16">
        <v>284</v>
      </c>
      <c r="Q27" s="16">
        <v>480</v>
      </c>
      <c r="R27" s="16">
        <v>590</v>
      </c>
      <c r="S27" s="16">
        <v>211</v>
      </c>
      <c r="T27" s="16">
        <v>45</v>
      </c>
      <c r="U27" s="16">
        <v>8</v>
      </c>
      <c r="V27" s="16">
        <v>1</v>
      </c>
    </row>
    <row r="28" spans="2:22" s="1" customFormat="1" ht="12" customHeight="1">
      <c r="B28" s="22"/>
      <c r="C28" s="8" t="s">
        <v>75</v>
      </c>
      <c r="D28" s="6">
        <v>1839</v>
      </c>
      <c r="E28" s="15">
        <v>473</v>
      </c>
      <c r="F28" s="16">
        <v>1366</v>
      </c>
      <c r="G28" s="16">
        <v>930</v>
      </c>
      <c r="H28" s="16">
        <v>436</v>
      </c>
      <c r="I28" s="16">
        <v>1408</v>
      </c>
      <c r="J28" s="16">
        <v>345</v>
      </c>
      <c r="K28" s="16">
        <v>65</v>
      </c>
      <c r="L28" s="16">
        <v>17</v>
      </c>
      <c r="M28" s="16">
        <v>4</v>
      </c>
      <c r="N28" s="16">
        <v>152</v>
      </c>
      <c r="O28" s="16">
        <v>196</v>
      </c>
      <c r="P28" s="16">
        <v>257</v>
      </c>
      <c r="Q28" s="16">
        <v>425</v>
      </c>
      <c r="R28" s="16">
        <v>570</v>
      </c>
      <c r="S28" s="16">
        <v>171</v>
      </c>
      <c r="T28" s="16">
        <v>40</v>
      </c>
      <c r="U28" s="16">
        <v>19</v>
      </c>
      <c r="V28" s="16">
        <v>5</v>
      </c>
    </row>
    <row r="29" spans="2:22" s="1" customFormat="1" ht="12" customHeight="1">
      <c r="B29" s="22"/>
      <c r="C29" s="8" t="s">
        <v>76</v>
      </c>
      <c r="D29" s="6">
        <v>2035</v>
      </c>
      <c r="E29" s="15">
        <v>594</v>
      </c>
      <c r="F29" s="16">
        <v>1441</v>
      </c>
      <c r="G29" s="16">
        <v>1079</v>
      </c>
      <c r="H29" s="16">
        <v>362</v>
      </c>
      <c r="I29" s="16">
        <v>1644</v>
      </c>
      <c r="J29" s="16">
        <v>370</v>
      </c>
      <c r="K29" s="16">
        <v>7</v>
      </c>
      <c r="L29" s="16">
        <v>5</v>
      </c>
      <c r="M29" s="16">
        <v>9</v>
      </c>
      <c r="N29" s="16">
        <v>133</v>
      </c>
      <c r="O29" s="16">
        <v>151</v>
      </c>
      <c r="P29" s="16">
        <v>200</v>
      </c>
      <c r="Q29" s="16">
        <v>379</v>
      </c>
      <c r="R29" s="16">
        <v>741</v>
      </c>
      <c r="S29" s="16">
        <v>366</v>
      </c>
      <c r="T29" s="16">
        <v>50</v>
      </c>
      <c r="U29" s="16">
        <v>5</v>
      </c>
      <c r="V29" s="16">
        <v>1</v>
      </c>
    </row>
    <row r="30" spans="2:22" s="1" customFormat="1" ht="12" customHeight="1">
      <c r="B30" s="22"/>
      <c r="C30" s="8" t="s">
        <v>77</v>
      </c>
      <c r="D30" s="6">
        <v>995</v>
      </c>
      <c r="E30" s="15">
        <v>455</v>
      </c>
      <c r="F30" s="16">
        <v>540</v>
      </c>
      <c r="G30" s="16">
        <v>349</v>
      </c>
      <c r="H30" s="16">
        <v>191</v>
      </c>
      <c r="I30" s="16">
        <v>766</v>
      </c>
      <c r="J30" s="16">
        <v>193</v>
      </c>
      <c r="K30" s="16">
        <v>27</v>
      </c>
      <c r="L30" s="16">
        <v>7</v>
      </c>
      <c r="M30" s="16">
        <v>2</v>
      </c>
      <c r="N30" s="16">
        <v>78</v>
      </c>
      <c r="O30" s="16">
        <v>83</v>
      </c>
      <c r="P30" s="16">
        <v>92</v>
      </c>
      <c r="Q30" s="16">
        <v>172</v>
      </c>
      <c r="R30" s="16">
        <v>323</v>
      </c>
      <c r="S30" s="16">
        <v>189</v>
      </c>
      <c r="T30" s="16">
        <v>45</v>
      </c>
      <c r="U30" s="16">
        <v>8</v>
      </c>
      <c r="V30" s="16">
        <v>3</v>
      </c>
    </row>
    <row r="31" spans="2:22" s="1" customFormat="1" ht="12" customHeight="1">
      <c r="B31" s="23"/>
      <c r="C31" s="4" t="s">
        <v>78</v>
      </c>
      <c r="D31" s="6">
        <v>1220</v>
      </c>
      <c r="E31" s="15">
        <v>431</v>
      </c>
      <c r="F31" s="16">
        <v>789</v>
      </c>
      <c r="G31" s="16">
        <v>640</v>
      </c>
      <c r="H31" s="16">
        <v>149</v>
      </c>
      <c r="I31" s="16">
        <v>1041</v>
      </c>
      <c r="J31" s="16">
        <v>151</v>
      </c>
      <c r="K31" s="16">
        <v>15</v>
      </c>
      <c r="L31" s="16">
        <v>12</v>
      </c>
      <c r="M31" s="16">
        <v>1</v>
      </c>
      <c r="N31" s="16">
        <v>77</v>
      </c>
      <c r="O31" s="16">
        <v>84</v>
      </c>
      <c r="P31" s="16">
        <v>119</v>
      </c>
      <c r="Q31" s="16">
        <v>254</v>
      </c>
      <c r="R31" s="16">
        <v>443</v>
      </c>
      <c r="S31" s="16">
        <v>201</v>
      </c>
      <c r="T31" s="16">
        <v>35</v>
      </c>
      <c r="U31" s="16">
        <v>6</v>
      </c>
      <c r="V31" s="16" t="s">
        <v>114</v>
      </c>
    </row>
    <row r="32" spans="2:22" s="1" customFormat="1" ht="12" customHeight="1">
      <c r="B32" s="23"/>
      <c r="C32" s="4" t="s">
        <v>79</v>
      </c>
      <c r="D32" s="6">
        <v>1228</v>
      </c>
      <c r="E32" s="15">
        <v>223</v>
      </c>
      <c r="F32" s="16">
        <v>1005</v>
      </c>
      <c r="G32" s="16">
        <v>713</v>
      </c>
      <c r="H32" s="16">
        <v>292</v>
      </c>
      <c r="I32" s="16">
        <v>927</v>
      </c>
      <c r="J32" s="16">
        <v>230</v>
      </c>
      <c r="K32" s="16">
        <v>42</v>
      </c>
      <c r="L32" s="16">
        <v>18</v>
      </c>
      <c r="M32" s="16">
        <v>11</v>
      </c>
      <c r="N32" s="16">
        <v>101</v>
      </c>
      <c r="O32" s="16">
        <v>128</v>
      </c>
      <c r="P32" s="16">
        <v>136</v>
      </c>
      <c r="Q32" s="16">
        <v>214</v>
      </c>
      <c r="R32" s="16">
        <v>392</v>
      </c>
      <c r="S32" s="16">
        <v>191</v>
      </c>
      <c r="T32" s="16">
        <v>48</v>
      </c>
      <c r="U32" s="16">
        <v>3</v>
      </c>
      <c r="V32" s="16">
        <v>4</v>
      </c>
    </row>
    <row r="33" spans="2:22" s="1" customFormat="1" ht="12" customHeight="1">
      <c r="B33" s="23"/>
      <c r="C33" s="4" t="s">
        <v>80</v>
      </c>
      <c r="D33" s="6">
        <v>1254</v>
      </c>
      <c r="E33" s="15">
        <v>458</v>
      </c>
      <c r="F33" s="16">
        <v>796</v>
      </c>
      <c r="G33" s="16">
        <v>617</v>
      </c>
      <c r="H33" s="16">
        <v>179</v>
      </c>
      <c r="I33" s="16">
        <v>1046</v>
      </c>
      <c r="J33" s="16">
        <v>186</v>
      </c>
      <c r="K33" s="16">
        <v>13</v>
      </c>
      <c r="L33" s="16">
        <v>7</v>
      </c>
      <c r="M33" s="16">
        <v>2</v>
      </c>
      <c r="N33" s="16">
        <v>42</v>
      </c>
      <c r="O33" s="16">
        <v>87</v>
      </c>
      <c r="P33" s="16">
        <v>107</v>
      </c>
      <c r="Q33" s="16">
        <v>207</v>
      </c>
      <c r="R33" s="16">
        <v>447</v>
      </c>
      <c r="S33" s="16">
        <v>294</v>
      </c>
      <c r="T33" s="16">
        <v>60</v>
      </c>
      <c r="U33" s="16">
        <v>7</v>
      </c>
      <c r="V33" s="16">
        <v>1</v>
      </c>
    </row>
    <row r="34" spans="2:22" s="1" customFormat="1" ht="12" customHeight="1">
      <c r="B34" s="23"/>
      <c r="C34" s="4" t="s">
        <v>81</v>
      </c>
      <c r="D34" s="6">
        <v>590</v>
      </c>
      <c r="E34" s="15">
        <v>71</v>
      </c>
      <c r="F34" s="16">
        <v>519</v>
      </c>
      <c r="G34" s="16">
        <v>296</v>
      </c>
      <c r="H34" s="16">
        <v>223</v>
      </c>
      <c r="I34" s="16">
        <v>462</v>
      </c>
      <c r="J34" s="16">
        <v>81</v>
      </c>
      <c r="K34" s="16">
        <v>25</v>
      </c>
      <c r="L34" s="16">
        <v>22</v>
      </c>
      <c r="M34" s="16" t="s">
        <v>112</v>
      </c>
      <c r="N34" s="16">
        <v>76</v>
      </c>
      <c r="O34" s="16">
        <v>113</v>
      </c>
      <c r="P34" s="16">
        <v>108</v>
      </c>
      <c r="Q34" s="16">
        <v>149</v>
      </c>
      <c r="R34" s="16">
        <v>119</v>
      </c>
      <c r="S34" s="16">
        <v>21</v>
      </c>
      <c r="T34" s="16">
        <v>3</v>
      </c>
      <c r="U34" s="16">
        <v>1</v>
      </c>
      <c r="V34" s="16" t="s">
        <v>112</v>
      </c>
    </row>
    <row r="35" spans="2:22" s="9" customFormat="1" ht="12" customHeight="1">
      <c r="B35" s="23"/>
      <c r="C35" s="4" t="s">
        <v>19</v>
      </c>
      <c r="D35" s="6">
        <v>601</v>
      </c>
      <c r="E35" s="15">
        <v>96</v>
      </c>
      <c r="F35" s="16">
        <v>505</v>
      </c>
      <c r="G35" s="16">
        <v>180</v>
      </c>
      <c r="H35" s="16">
        <v>325</v>
      </c>
      <c r="I35" s="16">
        <v>512</v>
      </c>
      <c r="J35" s="16">
        <v>55</v>
      </c>
      <c r="K35" s="16">
        <v>17</v>
      </c>
      <c r="L35" s="16">
        <v>14</v>
      </c>
      <c r="M35" s="16">
        <v>3</v>
      </c>
      <c r="N35" s="16">
        <v>160</v>
      </c>
      <c r="O35" s="16">
        <v>154</v>
      </c>
      <c r="P35" s="16">
        <v>99</v>
      </c>
      <c r="Q35" s="16">
        <v>117</v>
      </c>
      <c r="R35" s="16">
        <v>60</v>
      </c>
      <c r="S35" s="16">
        <v>7</v>
      </c>
      <c r="T35" s="16">
        <v>1</v>
      </c>
      <c r="U35" s="16" t="s">
        <v>112</v>
      </c>
      <c r="V35" s="16" t="s">
        <v>112</v>
      </c>
    </row>
    <row r="36" spans="2:22" s="1" customFormat="1" ht="12" customHeight="1">
      <c r="B36" s="46" t="s">
        <v>82</v>
      </c>
      <c r="C36" s="47"/>
      <c r="D36" s="7">
        <f>SUM(D37:D40)</f>
        <v>6845</v>
      </c>
      <c r="E36" s="7">
        <f aca="true" t="shared" si="1" ref="E36:V36">SUM(E37:E40)</f>
        <v>1719</v>
      </c>
      <c r="F36" s="7">
        <f t="shared" si="1"/>
        <v>5126</v>
      </c>
      <c r="G36" s="7">
        <f t="shared" si="1"/>
        <v>3060</v>
      </c>
      <c r="H36" s="7">
        <f t="shared" si="1"/>
        <v>2066</v>
      </c>
      <c r="I36" s="7">
        <f t="shared" si="1"/>
        <v>5584</v>
      </c>
      <c r="J36" s="7">
        <f t="shared" si="1"/>
        <v>1037</v>
      </c>
      <c r="K36" s="7">
        <f t="shared" si="1"/>
        <v>115</v>
      </c>
      <c r="L36" s="7">
        <f t="shared" si="1"/>
        <v>92</v>
      </c>
      <c r="M36" s="7">
        <f t="shared" si="1"/>
        <v>17</v>
      </c>
      <c r="N36" s="7">
        <f t="shared" si="1"/>
        <v>955</v>
      </c>
      <c r="O36" s="7">
        <f t="shared" si="1"/>
        <v>1078</v>
      </c>
      <c r="P36" s="7">
        <f t="shared" si="1"/>
        <v>1045</v>
      </c>
      <c r="Q36" s="7">
        <f t="shared" si="1"/>
        <v>1570</v>
      </c>
      <c r="R36" s="7">
        <f t="shared" si="1"/>
        <v>1563</v>
      </c>
      <c r="S36" s="7">
        <f t="shared" si="1"/>
        <v>498</v>
      </c>
      <c r="T36" s="7">
        <f t="shared" si="1"/>
        <v>104</v>
      </c>
      <c r="U36" s="7">
        <f t="shared" si="1"/>
        <v>10</v>
      </c>
      <c r="V36" s="7">
        <f t="shared" si="1"/>
        <v>5</v>
      </c>
    </row>
    <row r="37" spans="2:22" s="1" customFormat="1" ht="12" customHeight="1">
      <c r="B37" s="22"/>
      <c r="C37" s="4" t="s">
        <v>83</v>
      </c>
      <c r="D37" s="6">
        <v>2466</v>
      </c>
      <c r="E37" s="15">
        <v>728</v>
      </c>
      <c r="F37" s="16">
        <v>1738</v>
      </c>
      <c r="G37" s="16">
        <v>1125</v>
      </c>
      <c r="H37" s="16">
        <v>613</v>
      </c>
      <c r="I37" s="16">
        <v>1930</v>
      </c>
      <c r="J37" s="16">
        <v>439</v>
      </c>
      <c r="K37" s="16">
        <v>50</v>
      </c>
      <c r="L37" s="16">
        <v>41</v>
      </c>
      <c r="M37" s="16">
        <v>6</v>
      </c>
      <c r="N37" s="16">
        <v>323</v>
      </c>
      <c r="O37" s="16">
        <v>358</v>
      </c>
      <c r="P37" s="16">
        <v>411</v>
      </c>
      <c r="Q37" s="16">
        <v>559</v>
      </c>
      <c r="R37" s="16">
        <v>594</v>
      </c>
      <c r="S37" s="16">
        <v>188</v>
      </c>
      <c r="T37" s="16">
        <v>21</v>
      </c>
      <c r="U37" s="16">
        <v>4</v>
      </c>
      <c r="V37" s="16">
        <v>2</v>
      </c>
    </row>
    <row r="38" spans="2:22" s="1" customFormat="1" ht="12" customHeight="1">
      <c r="B38" s="22"/>
      <c r="C38" s="4" t="s">
        <v>84</v>
      </c>
      <c r="D38" s="6">
        <v>1086</v>
      </c>
      <c r="E38" s="15">
        <v>271</v>
      </c>
      <c r="F38" s="16">
        <v>815</v>
      </c>
      <c r="G38" s="16">
        <v>408</v>
      </c>
      <c r="H38" s="16">
        <v>407</v>
      </c>
      <c r="I38" s="16">
        <v>853</v>
      </c>
      <c r="J38" s="16">
        <v>186</v>
      </c>
      <c r="K38" s="16">
        <v>31</v>
      </c>
      <c r="L38" s="16">
        <v>13</v>
      </c>
      <c r="M38" s="16">
        <v>3</v>
      </c>
      <c r="N38" s="16">
        <v>178</v>
      </c>
      <c r="O38" s="16">
        <v>265</v>
      </c>
      <c r="P38" s="16">
        <v>174</v>
      </c>
      <c r="Q38" s="16">
        <v>236</v>
      </c>
      <c r="R38" s="16">
        <v>132</v>
      </c>
      <c r="S38" s="16">
        <v>48</v>
      </c>
      <c r="T38" s="16">
        <v>46</v>
      </c>
      <c r="U38" s="16">
        <v>2</v>
      </c>
      <c r="V38" s="16">
        <v>2</v>
      </c>
    </row>
    <row r="39" spans="2:22" s="1" customFormat="1" ht="12" customHeight="1">
      <c r="B39" s="22"/>
      <c r="C39" s="4" t="s">
        <v>85</v>
      </c>
      <c r="D39" s="6">
        <v>1531</v>
      </c>
      <c r="E39" s="15">
        <v>341</v>
      </c>
      <c r="F39" s="16">
        <v>1190</v>
      </c>
      <c r="G39" s="16">
        <v>761</v>
      </c>
      <c r="H39" s="16">
        <v>429</v>
      </c>
      <c r="I39" s="16">
        <v>1289</v>
      </c>
      <c r="J39" s="16">
        <v>208</v>
      </c>
      <c r="K39" s="16">
        <v>13</v>
      </c>
      <c r="L39" s="16">
        <v>15</v>
      </c>
      <c r="M39" s="16">
        <v>6</v>
      </c>
      <c r="N39" s="16">
        <v>187</v>
      </c>
      <c r="O39" s="16">
        <v>182</v>
      </c>
      <c r="P39" s="16">
        <v>220</v>
      </c>
      <c r="Q39" s="16">
        <v>383</v>
      </c>
      <c r="R39" s="16">
        <v>411</v>
      </c>
      <c r="S39" s="16">
        <v>124</v>
      </c>
      <c r="T39" s="16">
        <v>14</v>
      </c>
      <c r="U39" s="16">
        <v>3</v>
      </c>
      <c r="V39" s="16">
        <v>1</v>
      </c>
    </row>
    <row r="40" spans="2:22" s="9" customFormat="1" ht="12" customHeight="1">
      <c r="B40" s="22"/>
      <c r="C40" s="4" t="s">
        <v>86</v>
      </c>
      <c r="D40" s="6">
        <v>1762</v>
      </c>
      <c r="E40" s="15">
        <v>379</v>
      </c>
      <c r="F40" s="16">
        <v>1383</v>
      </c>
      <c r="G40" s="16">
        <v>766</v>
      </c>
      <c r="H40" s="16">
        <v>617</v>
      </c>
      <c r="I40" s="16">
        <v>1512</v>
      </c>
      <c r="J40" s="16">
        <v>204</v>
      </c>
      <c r="K40" s="16">
        <v>21</v>
      </c>
      <c r="L40" s="16">
        <v>23</v>
      </c>
      <c r="M40" s="16">
        <v>2</v>
      </c>
      <c r="N40" s="16">
        <v>267</v>
      </c>
      <c r="O40" s="16">
        <v>273</v>
      </c>
      <c r="P40" s="16">
        <v>240</v>
      </c>
      <c r="Q40" s="16">
        <v>392</v>
      </c>
      <c r="R40" s="16">
        <v>426</v>
      </c>
      <c r="S40" s="16">
        <v>138</v>
      </c>
      <c r="T40" s="16">
        <v>23</v>
      </c>
      <c r="U40" s="16">
        <v>1</v>
      </c>
      <c r="V40" s="16" t="s">
        <v>57</v>
      </c>
    </row>
    <row r="41" spans="2:22" s="1" customFormat="1" ht="12" customHeight="1">
      <c r="B41" s="46" t="s">
        <v>87</v>
      </c>
      <c r="C41" s="47"/>
      <c r="D41" s="7">
        <f>SUM(D42:D46)</f>
        <v>4180</v>
      </c>
      <c r="E41" s="7">
        <f aca="true" t="shared" si="2" ref="E41:V41">SUM(E42:E46)</f>
        <v>999</v>
      </c>
      <c r="F41" s="7">
        <f t="shared" si="2"/>
        <v>3181</v>
      </c>
      <c r="G41" s="7">
        <f t="shared" si="2"/>
        <v>2065</v>
      </c>
      <c r="H41" s="7">
        <f t="shared" si="2"/>
        <v>1116</v>
      </c>
      <c r="I41" s="7">
        <f t="shared" si="2"/>
        <v>3364</v>
      </c>
      <c r="J41" s="7">
        <f t="shared" si="2"/>
        <v>721</v>
      </c>
      <c r="K41" s="7">
        <f t="shared" si="2"/>
        <v>53</v>
      </c>
      <c r="L41" s="7">
        <f t="shared" si="2"/>
        <v>29</v>
      </c>
      <c r="M41" s="7">
        <f t="shared" si="2"/>
        <v>13</v>
      </c>
      <c r="N41" s="7">
        <f t="shared" si="2"/>
        <v>456</v>
      </c>
      <c r="O41" s="7">
        <f t="shared" si="2"/>
        <v>605</v>
      </c>
      <c r="P41" s="7">
        <f t="shared" si="2"/>
        <v>711</v>
      </c>
      <c r="Q41" s="7">
        <f t="shared" si="2"/>
        <v>1043</v>
      </c>
      <c r="R41" s="7">
        <f t="shared" si="2"/>
        <v>1047</v>
      </c>
      <c r="S41" s="7">
        <f t="shared" si="2"/>
        <v>245</v>
      </c>
      <c r="T41" s="7">
        <f t="shared" si="2"/>
        <v>49</v>
      </c>
      <c r="U41" s="7">
        <f t="shared" si="2"/>
        <v>6</v>
      </c>
      <c r="V41" s="7">
        <f t="shared" si="2"/>
        <v>5</v>
      </c>
    </row>
    <row r="42" spans="2:22" s="1" customFormat="1" ht="12" customHeight="1">
      <c r="B42" s="22"/>
      <c r="C42" s="4" t="s">
        <v>88</v>
      </c>
      <c r="D42" s="6">
        <v>1334</v>
      </c>
      <c r="E42" s="15">
        <v>384</v>
      </c>
      <c r="F42" s="16">
        <v>950</v>
      </c>
      <c r="G42" s="16">
        <v>635</v>
      </c>
      <c r="H42" s="16">
        <v>315</v>
      </c>
      <c r="I42" s="16">
        <v>1084</v>
      </c>
      <c r="J42" s="16">
        <v>222</v>
      </c>
      <c r="K42" s="16">
        <v>14</v>
      </c>
      <c r="L42" s="16">
        <v>11</v>
      </c>
      <c r="M42" s="16">
        <v>3</v>
      </c>
      <c r="N42" s="16">
        <v>134</v>
      </c>
      <c r="O42" s="16">
        <v>191</v>
      </c>
      <c r="P42" s="16">
        <v>243</v>
      </c>
      <c r="Q42" s="16">
        <v>353</v>
      </c>
      <c r="R42" s="16">
        <v>335</v>
      </c>
      <c r="S42" s="16">
        <v>59</v>
      </c>
      <c r="T42" s="16">
        <v>16</v>
      </c>
      <c r="U42" s="16" t="s">
        <v>57</v>
      </c>
      <c r="V42" s="16" t="s">
        <v>57</v>
      </c>
    </row>
    <row r="43" spans="2:22" s="1" customFormat="1" ht="12" customHeight="1">
      <c r="B43" s="22"/>
      <c r="C43" s="4" t="s">
        <v>89</v>
      </c>
      <c r="D43" s="6">
        <v>418</v>
      </c>
      <c r="E43" s="15">
        <v>80</v>
      </c>
      <c r="F43" s="16">
        <v>338</v>
      </c>
      <c r="G43" s="16">
        <v>225</v>
      </c>
      <c r="H43" s="16">
        <v>113</v>
      </c>
      <c r="I43" s="16">
        <v>240</v>
      </c>
      <c r="J43" s="16">
        <v>150</v>
      </c>
      <c r="K43" s="16">
        <v>18</v>
      </c>
      <c r="L43" s="16">
        <v>8</v>
      </c>
      <c r="M43" s="16">
        <v>2</v>
      </c>
      <c r="N43" s="16">
        <v>51</v>
      </c>
      <c r="O43" s="16">
        <v>81</v>
      </c>
      <c r="P43" s="16">
        <v>103</v>
      </c>
      <c r="Q43" s="16">
        <v>102</v>
      </c>
      <c r="R43" s="16">
        <v>56</v>
      </c>
      <c r="S43" s="16">
        <v>6</v>
      </c>
      <c r="T43" s="16">
        <v>17</v>
      </c>
      <c r="U43" s="16" t="s">
        <v>57</v>
      </c>
      <c r="V43" s="16" t="s">
        <v>57</v>
      </c>
    </row>
    <row r="44" spans="2:22" s="1" customFormat="1" ht="12" customHeight="1">
      <c r="B44" s="22"/>
      <c r="C44" s="4" t="s">
        <v>90</v>
      </c>
      <c r="D44" s="6">
        <v>149</v>
      </c>
      <c r="E44" s="15">
        <v>11</v>
      </c>
      <c r="F44" s="16">
        <v>138</v>
      </c>
      <c r="G44" s="16">
        <v>63</v>
      </c>
      <c r="H44" s="16">
        <v>75</v>
      </c>
      <c r="I44" s="16">
        <v>121</v>
      </c>
      <c r="J44" s="16">
        <v>20</v>
      </c>
      <c r="K44" s="16">
        <v>3</v>
      </c>
      <c r="L44" s="16">
        <v>1</v>
      </c>
      <c r="M44" s="16">
        <v>4</v>
      </c>
      <c r="N44" s="16">
        <v>19</v>
      </c>
      <c r="O44" s="16">
        <v>31</v>
      </c>
      <c r="P44" s="16">
        <v>26</v>
      </c>
      <c r="Q44" s="16">
        <v>33</v>
      </c>
      <c r="R44" s="16">
        <v>24</v>
      </c>
      <c r="S44" s="16">
        <v>3</v>
      </c>
      <c r="T44" s="16">
        <v>1</v>
      </c>
      <c r="U44" s="16">
        <v>5</v>
      </c>
      <c r="V44" s="16">
        <v>3</v>
      </c>
    </row>
    <row r="45" spans="2:22" s="1" customFormat="1" ht="12" customHeight="1">
      <c r="B45" s="23"/>
      <c r="C45" s="4" t="s">
        <v>91</v>
      </c>
      <c r="D45" s="6">
        <v>1050</v>
      </c>
      <c r="E45" s="15">
        <v>272</v>
      </c>
      <c r="F45" s="16">
        <v>778</v>
      </c>
      <c r="G45" s="16">
        <v>559</v>
      </c>
      <c r="H45" s="16">
        <v>219</v>
      </c>
      <c r="I45" s="16">
        <v>846</v>
      </c>
      <c r="J45" s="16">
        <v>182</v>
      </c>
      <c r="K45" s="16">
        <v>18</v>
      </c>
      <c r="L45" s="16">
        <v>3</v>
      </c>
      <c r="M45" s="16">
        <v>1</v>
      </c>
      <c r="N45" s="16">
        <v>81</v>
      </c>
      <c r="O45" s="16">
        <v>120</v>
      </c>
      <c r="P45" s="16">
        <v>147</v>
      </c>
      <c r="Q45" s="16">
        <v>278</v>
      </c>
      <c r="R45" s="16">
        <v>329</v>
      </c>
      <c r="S45" s="16">
        <v>83</v>
      </c>
      <c r="T45" s="16">
        <v>9</v>
      </c>
      <c r="U45" s="16">
        <v>1</v>
      </c>
      <c r="V45" s="16">
        <v>1</v>
      </c>
    </row>
    <row r="46" spans="2:22" s="9" customFormat="1" ht="12" customHeight="1">
      <c r="B46" s="23"/>
      <c r="C46" s="4" t="s">
        <v>92</v>
      </c>
      <c r="D46" s="6">
        <v>1229</v>
      </c>
      <c r="E46" s="15">
        <v>252</v>
      </c>
      <c r="F46" s="16">
        <v>977</v>
      </c>
      <c r="G46" s="16">
        <v>583</v>
      </c>
      <c r="H46" s="16">
        <v>394</v>
      </c>
      <c r="I46" s="16">
        <v>1073</v>
      </c>
      <c r="J46" s="16">
        <v>147</v>
      </c>
      <c r="K46" s="16" t="s">
        <v>112</v>
      </c>
      <c r="L46" s="16">
        <v>6</v>
      </c>
      <c r="M46" s="16">
        <v>3</v>
      </c>
      <c r="N46" s="16">
        <v>171</v>
      </c>
      <c r="O46" s="16">
        <v>182</v>
      </c>
      <c r="P46" s="16">
        <v>192</v>
      </c>
      <c r="Q46" s="16">
        <v>277</v>
      </c>
      <c r="R46" s="16">
        <v>303</v>
      </c>
      <c r="S46" s="16">
        <v>94</v>
      </c>
      <c r="T46" s="16">
        <v>6</v>
      </c>
      <c r="U46" s="16" t="s">
        <v>114</v>
      </c>
      <c r="V46" s="16">
        <v>1</v>
      </c>
    </row>
    <row r="47" spans="2:22" s="1" customFormat="1" ht="12" customHeight="1">
      <c r="B47" s="46" t="s">
        <v>93</v>
      </c>
      <c r="C47" s="47"/>
      <c r="D47" s="7">
        <f>SUM(D48:D53)</f>
        <v>4546</v>
      </c>
      <c r="E47" s="7">
        <f aca="true" t="shared" si="3" ref="E47:T47">SUM(E48:E53)</f>
        <v>1024</v>
      </c>
      <c r="F47" s="7">
        <f t="shared" si="3"/>
        <v>3522</v>
      </c>
      <c r="G47" s="7">
        <f t="shared" si="3"/>
        <v>2297</v>
      </c>
      <c r="H47" s="7">
        <f t="shared" si="3"/>
        <v>1225</v>
      </c>
      <c r="I47" s="7">
        <f t="shared" si="3"/>
        <v>3645</v>
      </c>
      <c r="J47" s="7">
        <f t="shared" si="3"/>
        <v>685</v>
      </c>
      <c r="K47" s="7">
        <f t="shared" si="3"/>
        <v>130</v>
      </c>
      <c r="L47" s="7">
        <f t="shared" si="3"/>
        <v>80</v>
      </c>
      <c r="M47" s="7">
        <f t="shared" si="3"/>
        <v>6</v>
      </c>
      <c r="N47" s="7">
        <f t="shared" si="3"/>
        <v>1073</v>
      </c>
      <c r="O47" s="7">
        <f t="shared" si="3"/>
        <v>966</v>
      </c>
      <c r="P47" s="7">
        <f t="shared" si="3"/>
        <v>800</v>
      </c>
      <c r="Q47" s="7">
        <f t="shared" si="3"/>
        <v>889</v>
      </c>
      <c r="R47" s="7">
        <f t="shared" si="3"/>
        <v>671</v>
      </c>
      <c r="S47" s="7">
        <f t="shared" si="3"/>
        <v>127</v>
      </c>
      <c r="T47" s="7">
        <f t="shared" si="3"/>
        <v>14</v>
      </c>
      <c r="U47" s="7" t="s">
        <v>112</v>
      </c>
      <c r="V47" s="7" t="s">
        <v>112</v>
      </c>
    </row>
    <row r="48" spans="2:22" s="1" customFormat="1" ht="12" customHeight="1">
      <c r="B48" s="23"/>
      <c r="C48" s="4" t="s">
        <v>94</v>
      </c>
      <c r="D48" s="6">
        <v>194</v>
      </c>
      <c r="E48" s="15">
        <v>33</v>
      </c>
      <c r="F48" s="16">
        <v>161</v>
      </c>
      <c r="G48" s="16">
        <v>64</v>
      </c>
      <c r="H48" s="16">
        <v>97</v>
      </c>
      <c r="I48" s="16">
        <v>114</v>
      </c>
      <c r="J48" s="16">
        <v>42</v>
      </c>
      <c r="K48" s="16">
        <v>11</v>
      </c>
      <c r="L48" s="16">
        <v>25</v>
      </c>
      <c r="M48" s="16">
        <v>2</v>
      </c>
      <c r="N48" s="16">
        <v>75</v>
      </c>
      <c r="O48" s="16">
        <v>34</v>
      </c>
      <c r="P48" s="16">
        <v>27</v>
      </c>
      <c r="Q48" s="16">
        <v>33</v>
      </c>
      <c r="R48" s="16">
        <v>19</v>
      </c>
      <c r="S48" s="16">
        <v>4</v>
      </c>
      <c r="T48" s="16" t="s">
        <v>57</v>
      </c>
      <c r="U48" s="16" t="s">
        <v>57</v>
      </c>
      <c r="V48" s="16" t="s">
        <v>57</v>
      </c>
    </row>
    <row r="49" spans="2:22" s="1" customFormat="1" ht="12" customHeight="1">
      <c r="B49" s="23"/>
      <c r="C49" s="4" t="s">
        <v>95</v>
      </c>
      <c r="D49" s="6">
        <v>847</v>
      </c>
      <c r="E49" s="15">
        <v>199</v>
      </c>
      <c r="F49" s="16">
        <v>648</v>
      </c>
      <c r="G49" s="16">
        <v>310</v>
      </c>
      <c r="H49" s="16">
        <v>338</v>
      </c>
      <c r="I49" s="16">
        <v>714</v>
      </c>
      <c r="J49" s="16">
        <v>102</v>
      </c>
      <c r="K49" s="16">
        <v>19</v>
      </c>
      <c r="L49" s="16">
        <v>12</v>
      </c>
      <c r="M49" s="16" t="s">
        <v>112</v>
      </c>
      <c r="N49" s="16">
        <v>311</v>
      </c>
      <c r="O49" s="16">
        <v>248</v>
      </c>
      <c r="P49" s="16">
        <v>140</v>
      </c>
      <c r="Q49" s="16">
        <v>109</v>
      </c>
      <c r="R49" s="16">
        <v>38</v>
      </c>
      <c r="S49" s="16">
        <v>1</v>
      </c>
      <c r="T49" s="16" t="s">
        <v>57</v>
      </c>
      <c r="U49" s="16" t="s">
        <v>57</v>
      </c>
      <c r="V49" s="16" t="s">
        <v>57</v>
      </c>
    </row>
    <row r="50" spans="2:22" s="1" customFormat="1" ht="12" customHeight="1">
      <c r="B50" s="23"/>
      <c r="C50" s="4" t="s">
        <v>96</v>
      </c>
      <c r="D50" s="6">
        <v>2109</v>
      </c>
      <c r="E50" s="15">
        <v>574</v>
      </c>
      <c r="F50" s="16">
        <v>1535</v>
      </c>
      <c r="G50" s="16">
        <v>1051</v>
      </c>
      <c r="H50" s="16">
        <v>484</v>
      </c>
      <c r="I50" s="16">
        <v>1739</v>
      </c>
      <c r="J50" s="16">
        <v>308</v>
      </c>
      <c r="K50" s="16">
        <v>43</v>
      </c>
      <c r="L50" s="16">
        <v>17</v>
      </c>
      <c r="M50" s="16">
        <v>2</v>
      </c>
      <c r="N50" s="16">
        <v>233</v>
      </c>
      <c r="O50" s="16">
        <v>286</v>
      </c>
      <c r="P50" s="16">
        <v>336</v>
      </c>
      <c r="Q50" s="16">
        <v>544</v>
      </c>
      <c r="R50" s="16">
        <v>579</v>
      </c>
      <c r="S50" s="16">
        <v>116</v>
      </c>
      <c r="T50" s="16">
        <v>13</v>
      </c>
      <c r="U50" s="16" t="s">
        <v>57</v>
      </c>
      <c r="V50" s="16" t="s">
        <v>57</v>
      </c>
    </row>
    <row r="51" spans="2:22" s="1" customFormat="1" ht="12" customHeight="1">
      <c r="B51" s="23"/>
      <c r="C51" s="4" t="s">
        <v>97</v>
      </c>
      <c r="D51" s="20">
        <v>644</v>
      </c>
      <c r="E51" s="15">
        <v>69</v>
      </c>
      <c r="F51" s="16">
        <v>575</v>
      </c>
      <c r="G51" s="16">
        <v>441</v>
      </c>
      <c r="H51" s="16">
        <v>134</v>
      </c>
      <c r="I51" s="16">
        <v>504</v>
      </c>
      <c r="J51" s="16">
        <v>106</v>
      </c>
      <c r="K51" s="16">
        <v>18</v>
      </c>
      <c r="L51" s="16">
        <v>16</v>
      </c>
      <c r="M51" s="16" t="s">
        <v>113</v>
      </c>
      <c r="N51" s="16">
        <v>212</v>
      </c>
      <c r="O51" s="16">
        <v>172</v>
      </c>
      <c r="P51" s="16">
        <v>145</v>
      </c>
      <c r="Q51" s="16">
        <v>98</v>
      </c>
      <c r="R51" s="16">
        <v>14</v>
      </c>
      <c r="S51" s="16">
        <v>2</v>
      </c>
      <c r="T51" s="16">
        <v>1</v>
      </c>
      <c r="U51" s="16" t="s">
        <v>57</v>
      </c>
      <c r="V51" s="16" t="s">
        <v>57</v>
      </c>
    </row>
    <row r="52" spans="2:22" s="1" customFormat="1" ht="12" customHeight="1">
      <c r="B52" s="23"/>
      <c r="C52" s="4" t="s">
        <v>98</v>
      </c>
      <c r="D52" s="6">
        <v>302</v>
      </c>
      <c r="E52" s="15">
        <v>25</v>
      </c>
      <c r="F52" s="16">
        <v>277</v>
      </c>
      <c r="G52" s="16">
        <v>204</v>
      </c>
      <c r="H52" s="16">
        <v>73</v>
      </c>
      <c r="I52" s="16">
        <v>227</v>
      </c>
      <c r="J52" s="16">
        <v>48</v>
      </c>
      <c r="K52" s="16">
        <v>22</v>
      </c>
      <c r="L52" s="16">
        <v>4</v>
      </c>
      <c r="M52" s="16">
        <v>1</v>
      </c>
      <c r="N52" s="16">
        <v>90</v>
      </c>
      <c r="O52" s="16">
        <v>95</v>
      </c>
      <c r="P52" s="16">
        <v>59</v>
      </c>
      <c r="Q52" s="16">
        <v>37</v>
      </c>
      <c r="R52" s="16">
        <v>16</v>
      </c>
      <c r="S52" s="16">
        <v>4</v>
      </c>
      <c r="T52" s="16" t="s">
        <v>57</v>
      </c>
      <c r="U52" s="16" t="s">
        <v>57</v>
      </c>
      <c r="V52" s="16" t="s">
        <v>57</v>
      </c>
    </row>
    <row r="53" spans="2:22" s="1" customFormat="1" ht="12" customHeight="1">
      <c r="B53" s="23"/>
      <c r="C53" s="4" t="s">
        <v>99</v>
      </c>
      <c r="D53" s="6">
        <v>450</v>
      </c>
      <c r="E53" s="15">
        <v>124</v>
      </c>
      <c r="F53" s="16">
        <v>326</v>
      </c>
      <c r="G53" s="16">
        <v>227</v>
      </c>
      <c r="H53" s="16">
        <v>99</v>
      </c>
      <c r="I53" s="16">
        <v>347</v>
      </c>
      <c r="J53" s="16">
        <v>79</v>
      </c>
      <c r="K53" s="16">
        <v>17</v>
      </c>
      <c r="L53" s="16">
        <v>6</v>
      </c>
      <c r="M53" s="16">
        <v>1</v>
      </c>
      <c r="N53" s="16">
        <v>152</v>
      </c>
      <c r="O53" s="16">
        <v>131</v>
      </c>
      <c r="P53" s="16">
        <v>93</v>
      </c>
      <c r="Q53" s="16">
        <v>68</v>
      </c>
      <c r="R53" s="16">
        <v>5</v>
      </c>
      <c r="S53" s="16" t="s">
        <v>57</v>
      </c>
      <c r="T53" s="16" t="s">
        <v>57</v>
      </c>
      <c r="U53" s="16" t="s">
        <v>57</v>
      </c>
      <c r="V53" s="16" t="s">
        <v>57</v>
      </c>
    </row>
    <row r="54" spans="3:15" s="1" customFormat="1" ht="12" customHeight="1">
      <c r="C54" s="3"/>
      <c r="N54"/>
      <c r="O54"/>
    </row>
    <row r="55" spans="2:15" s="1" customFormat="1" ht="12" customHeight="1">
      <c r="B55" s="14" t="s">
        <v>111</v>
      </c>
      <c r="C55" s="10"/>
      <c r="D55" s="10"/>
      <c r="N55"/>
      <c r="O55"/>
    </row>
    <row r="56" spans="3:15" s="1" customFormat="1" ht="12" customHeight="1">
      <c r="C56" s="3"/>
      <c r="N56"/>
      <c r="O56"/>
    </row>
  </sheetData>
  <mergeCells count="40">
    <mergeCell ref="U4:U6"/>
    <mergeCell ref="V4:V6"/>
    <mergeCell ref="I3:V3"/>
    <mergeCell ref="S4:S6"/>
    <mergeCell ref="Q4:Q6"/>
    <mergeCell ref="R4:R6"/>
    <mergeCell ref="N4:N6"/>
    <mergeCell ref="I4:I6"/>
    <mergeCell ref="T4:T6"/>
    <mergeCell ref="M4:M6"/>
    <mergeCell ref="P4:P6"/>
    <mergeCell ref="B23:C23"/>
    <mergeCell ref="B24:C24"/>
    <mergeCell ref="B19:C19"/>
    <mergeCell ref="B20:C20"/>
    <mergeCell ref="B21:C21"/>
    <mergeCell ref="B22:C22"/>
    <mergeCell ref="F4:H4"/>
    <mergeCell ref="H5:H6"/>
    <mergeCell ref="J4:J6"/>
    <mergeCell ref="B47:C47"/>
    <mergeCell ref="B25:C25"/>
    <mergeCell ref="B36:C36"/>
    <mergeCell ref="B41:C41"/>
    <mergeCell ref="B18:C18"/>
    <mergeCell ref="D3:D6"/>
    <mergeCell ref="B14:C14"/>
    <mergeCell ref="B15:C15"/>
    <mergeCell ref="B16:C16"/>
    <mergeCell ref="B3:C6"/>
    <mergeCell ref="B17:C17"/>
    <mergeCell ref="B13:C13"/>
    <mergeCell ref="B8:C8"/>
    <mergeCell ref="O4:O6"/>
    <mergeCell ref="E3:H3"/>
    <mergeCell ref="F5:F6"/>
    <mergeCell ref="G5:G6"/>
    <mergeCell ref="E4:E6"/>
    <mergeCell ref="K4:K6"/>
    <mergeCell ref="L4:L6"/>
  </mergeCells>
  <printOptions/>
  <pageMargins left="0.7874015748031497" right="0.7874015748031497" top="0.984251968503937" bottom="0.984251968503937" header="0.5118110236220472" footer="0.5118110236220472"/>
  <pageSetup horizontalDpi="400" verticalDpi="400" orientation="portrait" pageOrder="overThenDown" paperSize="9" scale="62" r:id="rId1"/>
  <headerFooter alignWithMargins="0">
    <oddHeader>&amp;L&amp;F</oddHeader>
  </headerFooter>
  <rowBreaks count="1" manualBreakCount="1">
    <brk id="52" max="25" man="1"/>
  </rowBreaks>
  <colBreaks count="1" manualBreakCount="1">
    <brk id="8" max="9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V55"/>
  <sheetViews>
    <sheetView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2.75390625" style="0" customWidth="1"/>
    <col min="3" max="22" width="10.875" style="0" customWidth="1"/>
  </cols>
  <sheetData>
    <row r="1" ht="14.25" customHeight="1">
      <c r="B1" s="11" t="s">
        <v>56</v>
      </c>
    </row>
    <row r="2" ht="12" customHeight="1">
      <c r="B2" s="1"/>
    </row>
    <row r="3" spans="2:22" ht="12" customHeight="1">
      <c r="B3" s="53" t="s">
        <v>59</v>
      </c>
      <c r="C3" s="54"/>
      <c r="D3" s="50" t="s">
        <v>115</v>
      </c>
      <c r="E3" s="34" t="s">
        <v>116</v>
      </c>
      <c r="F3" s="35"/>
      <c r="G3" s="35"/>
      <c r="H3" s="35"/>
      <c r="I3" s="34" t="s">
        <v>55</v>
      </c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49"/>
    </row>
    <row r="4" spans="2:22" ht="12" customHeight="1">
      <c r="B4" s="55"/>
      <c r="C4" s="56"/>
      <c r="D4" s="51"/>
      <c r="E4" s="33" t="s">
        <v>60</v>
      </c>
      <c r="F4" s="48" t="s">
        <v>61</v>
      </c>
      <c r="G4" s="48"/>
      <c r="H4" s="48"/>
      <c r="I4" s="37" t="s">
        <v>64</v>
      </c>
      <c r="J4" s="37" t="s">
        <v>65</v>
      </c>
      <c r="K4" s="37" t="s">
        <v>66</v>
      </c>
      <c r="L4" s="37" t="s">
        <v>67</v>
      </c>
      <c r="M4" s="37" t="s">
        <v>68</v>
      </c>
      <c r="N4" s="33" t="s">
        <v>51</v>
      </c>
      <c r="O4" s="33" t="s">
        <v>50</v>
      </c>
      <c r="P4" s="33" t="s">
        <v>52</v>
      </c>
      <c r="Q4" s="33" t="s">
        <v>53</v>
      </c>
      <c r="R4" s="33" t="s">
        <v>2</v>
      </c>
      <c r="S4" s="33" t="s">
        <v>3</v>
      </c>
      <c r="T4" s="33" t="s">
        <v>4</v>
      </c>
      <c r="U4" s="33" t="s">
        <v>5</v>
      </c>
      <c r="V4" s="33" t="s">
        <v>54</v>
      </c>
    </row>
    <row r="5" spans="2:22" s="1" customFormat="1" ht="12" customHeight="1">
      <c r="B5" s="55"/>
      <c r="C5" s="56"/>
      <c r="D5" s="51"/>
      <c r="E5" s="33"/>
      <c r="F5" s="36" t="s">
        <v>49</v>
      </c>
      <c r="G5" s="36" t="s">
        <v>62</v>
      </c>
      <c r="H5" s="36" t="s">
        <v>63</v>
      </c>
      <c r="I5" s="37"/>
      <c r="J5" s="37"/>
      <c r="K5" s="37"/>
      <c r="L5" s="37"/>
      <c r="M5" s="37"/>
      <c r="N5" s="33"/>
      <c r="O5" s="33"/>
      <c r="P5" s="33"/>
      <c r="Q5" s="33"/>
      <c r="R5" s="33"/>
      <c r="S5" s="33"/>
      <c r="T5" s="33"/>
      <c r="U5" s="33"/>
      <c r="V5" s="33"/>
    </row>
    <row r="6" spans="2:22" s="1" customFormat="1" ht="12" customHeight="1">
      <c r="B6" s="57"/>
      <c r="C6" s="58"/>
      <c r="D6" s="52"/>
      <c r="E6" s="33"/>
      <c r="F6" s="36"/>
      <c r="G6" s="36"/>
      <c r="H6" s="36"/>
      <c r="I6" s="37"/>
      <c r="J6" s="37"/>
      <c r="K6" s="37"/>
      <c r="L6" s="37"/>
      <c r="M6" s="37"/>
      <c r="N6" s="33"/>
      <c r="O6" s="33"/>
      <c r="P6" s="33"/>
      <c r="Q6" s="33"/>
      <c r="R6" s="33"/>
      <c r="S6" s="33"/>
      <c r="T6" s="33"/>
      <c r="U6" s="33"/>
      <c r="V6" s="33"/>
    </row>
    <row r="7" spans="2:22" s="1" customFormat="1" ht="12" customHeight="1">
      <c r="B7" s="59"/>
      <c r="C7" s="60"/>
      <c r="D7" s="28"/>
      <c r="E7" s="5" t="s">
        <v>0</v>
      </c>
      <c r="F7" s="5" t="s">
        <v>0</v>
      </c>
      <c r="G7" s="5" t="s">
        <v>0</v>
      </c>
      <c r="H7" s="5" t="s">
        <v>0</v>
      </c>
      <c r="I7" s="5" t="s">
        <v>0</v>
      </c>
      <c r="J7" s="5" t="s">
        <v>0</v>
      </c>
      <c r="K7" s="5" t="s">
        <v>0</v>
      </c>
      <c r="L7" s="5" t="s">
        <v>0</v>
      </c>
      <c r="M7" s="5" t="s">
        <v>0</v>
      </c>
      <c r="N7" s="5" t="s">
        <v>0</v>
      </c>
      <c r="O7" s="5" t="s">
        <v>0</v>
      </c>
      <c r="P7" s="5" t="s">
        <v>0</v>
      </c>
      <c r="Q7" s="5" t="s">
        <v>0</v>
      </c>
      <c r="R7" s="5" t="s">
        <v>0</v>
      </c>
      <c r="S7" s="5" t="s">
        <v>0</v>
      </c>
      <c r="T7" s="5" t="s">
        <v>0</v>
      </c>
      <c r="U7" s="5" t="s">
        <v>0</v>
      </c>
      <c r="V7" s="5" t="s">
        <v>0</v>
      </c>
    </row>
    <row r="8" spans="2:22" s="1" customFormat="1" ht="12" customHeight="1">
      <c r="B8" s="46" t="s">
        <v>100</v>
      </c>
      <c r="C8" s="61"/>
      <c r="D8" s="30">
        <v>5654</v>
      </c>
      <c r="E8" s="7">
        <f>SUM(E9:E12)</f>
        <v>1875</v>
      </c>
      <c r="F8" s="7">
        <f>SUM(F9:F12)</f>
        <v>3779</v>
      </c>
      <c r="G8" s="7">
        <f aca="true" t="shared" si="0" ref="G8:U8">SUM(G9:G12)</f>
        <v>2399</v>
      </c>
      <c r="H8" s="7">
        <f t="shared" si="0"/>
        <v>1380</v>
      </c>
      <c r="I8" s="7">
        <f t="shared" si="0"/>
        <v>4636</v>
      </c>
      <c r="J8" s="7">
        <f t="shared" si="0"/>
        <v>854</v>
      </c>
      <c r="K8" s="7">
        <f t="shared" si="0"/>
        <v>99</v>
      </c>
      <c r="L8" s="7">
        <f t="shared" si="0"/>
        <v>51</v>
      </c>
      <c r="M8" s="7">
        <f t="shared" si="0"/>
        <v>14</v>
      </c>
      <c r="N8" s="7">
        <f t="shared" si="0"/>
        <v>894</v>
      </c>
      <c r="O8" s="7">
        <f t="shared" si="0"/>
        <v>1131</v>
      </c>
      <c r="P8" s="7">
        <f t="shared" si="0"/>
        <v>1102</v>
      </c>
      <c r="Q8" s="7">
        <f t="shared" si="0"/>
        <v>1341</v>
      </c>
      <c r="R8" s="7">
        <f t="shared" si="0"/>
        <v>992</v>
      </c>
      <c r="S8" s="7">
        <f t="shared" si="0"/>
        <v>162</v>
      </c>
      <c r="T8" s="7">
        <f t="shared" si="0"/>
        <v>16</v>
      </c>
      <c r="U8" s="7">
        <f t="shared" si="0"/>
        <v>2</v>
      </c>
      <c r="V8" s="6" t="s">
        <v>112</v>
      </c>
    </row>
    <row r="9" spans="2:22" s="1" customFormat="1" ht="12" customHeight="1">
      <c r="B9" s="23"/>
      <c r="C9" s="4" t="s">
        <v>20</v>
      </c>
      <c r="D9" s="29">
        <f>E9+F9</f>
        <v>878</v>
      </c>
      <c r="E9" s="6">
        <v>216</v>
      </c>
      <c r="F9" s="6">
        <f>G9+H9</f>
        <v>662</v>
      </c>
      <c r="G9" s="6">
        <v>500</v>
      </c>
      <c r="H9" s="6">
        <v>162</v>
      </c>
      <c r="I9" s="6">
        <v>705</v>
      </c>
      <c r="J9" s="6">
        <v>154</v>
      </c>
      <c r="K9" s="6">
        <v>12</v>
      </c>
      <c r="L9" s="6">
        <v>6</v>
      </c>
      <c r="M9" s="6">
        <v>1</v>
      </c>
      <c r="N9" s="6">
        <v>75</v>
      </c>
      <c r="O9" s="6">
        <v>100</v>
      </c>
      <c r="P9" s="6">
        <v>147</v>
      </c>
      <c r="Q9" s="6">
        <v>239</v>
      </c>
      <c r="R9" s="6">
        <v>266</v>
      </c>
      <c r="S9" s="6">
        <v>45</v>
      </c>
      <c r="T9" s="6">
        <v>5</v>
      </c>
      <c r="U9" s="6" t="s">
        <v>57</v>
      </c>
      <c r="V9" s="6" t="s">
        <v>112</v>
      </c>
    </row>
    <row r="10" spans="2:22" s="1" customFormat="1" ht="12" customHeight="1">
      <c r="B10" s="23"/>
      <c r="C10" s="4" t="s">
        <v>21</v>
      </c>
      <c r="D10" s="29">
        <f aca="true" t="shared" si="1" ref="D10:D50">E10+F10</f>
        <v>1847</v>
      </c>
      <c r="E10" s="6">
        <v>437</v>
      </c>
      <c r="F10" s="6">
        <f aca="true" t="shared" si="2" ref="F10:F50">G10+H10</f>
        <v>1410</v>
      </c>
      <c r="G10" s="6">
        <v>773</v>
      </c>
      <c r="H10" s="6">
        <v>637</v>
      </c>
      <c r="I10" s="6">
        <v>1488</v>
      </c>
      <c r="J10" s="6">
        <v>290</v>
      </c>
      <c r="K10" s="6">
        <v>41</v>
      </c>
      <c r="L10" s="6">
        <v>20</v>
      </c>
      <c r="M10" s="6">
        <v>8</v>
      </c>
      <c r="N10" s="6">
        <v>400</v>
      </c>
      <c r="O10" s="6">
        <v>455</v>
      </c>
      <c r="P10" s="6">
        <v>373</v>
      </c>
      <c r="Q10" s="6">
        <v>427</v>
      </c>
      <c r="R10" s="6">
        <v>164</v>
      </c>
      <c r="S10" s="6">
        <v>20</v>
      </c>
      <c r="T10" s="6" t="s">
        <v>112</v>
      </c>
      <c r="U10" s="6" t="s">
        <v>112</v>
      </c>
      <c r="V10" s="6" t="s">
        <v>112</v>
      </c>
    </row>
    <row r="11" spans="2:22" s="1" customFormat="1" ht="12" customHeight="1">
      <c r="B11" s="23"/>
      <c r="C11" s="4" t="s">
        <v>22</v>
      </c>
      <c r="D11" s="29">
        <f t="shared" si="1"/>
        <v>1165</v>
      </c>
      <c r="E11" s="6">
        <v>541</v>
      </c>
      <c r="F11" s="6">
        <f t="shared" si="2"/>
        <v>624</v>
      </c>
      <c r="G11" s="6">
        <v>357</v>
      </c>
      <c r="H11" s="6">
        <v>267</v>
      </c>
      <c r="I11" s="6">
        <v>987</v>
      </c>
      <c r="J11" s="6">
        <v>147</v>
      </c>
      <c r="K11" s="6">
        <v>20</v>
      </c>
      <c r="L11" s="6">
        <v>10</v>
      </c>
      <c r="M11" s="6">
        <v>1</v>
      </c>
      <c r="N11" s="6">
        <v>225</v>
      </c>
      <c r="O11" s="6">
        <v>336</v>
      </c>
      <c r="P11" s="6">
        <v>280</v>
      </c>
      <c r="Q11" s="6">
        <v>227</v>
      </c>
      <c r="R11" s="6">
        <v>77</v>
      </c>
      <c r="S11" s="6">
        <v>15</v>
      </c>
      <c r="T11" s="6">
        <v>3</v>
      </c>
      <c r="U11" s="6">
        <v>1</v>
      </c>
      <c r="V11" s="6" t="s">
        <v>112</v>
      </c>
    </row>
    <row r="12" spans="2:22" s="1" customFormat="1" ht="12" customHeight="1">
      <c r="B12" s="23"/>
      <c r="C12" s="4" t="s">
        <v>23</v>
      </c>
      <c r="D12" s="29">
        <f t="shared" si="1"/>
        <v>1764</v>
      </c>
      <c r="E12" s="6">
        <v>681</v>
      </c>
      <c r="F12" s="6">
        <f t="shared" si="2"/>
        <v>1083</v>
      </c>
      <c r="G12" s="6">
        <v>769</v>
      </c>
      <c r="H12" s="6">
        <v>314</v>
      </c>
      <c r="I12" s="6">
        <v>1456</v>
      </c>
      <c r="J12" s="6">
        <v>263</v>
      </c>
      <c r="K12" s="6">
        <v>26</v>
      </c>
      <c r="L12" s="6">
        <v>15</v>
      </c>
      <c r="M12" s="6">
        <v>4</v>
      </c>
      <c r="N12" s="6">
        <v>194</v>
      </c>
      <c r="O12" s="6">
        <v>240</v>
      </c>
      <c r="P12" s="6">
        <v>302</v>
      </c>
      <c r="Q12" s="6">
        <v>448</v>
      </c>
      <c r="R12" s="6">
        <v>485</v>
      </c>
      <c r="S12" s="6">
        <v>82</v>
      </c>
      <c r="T12" s="6">
        <v>8</v>
      </c>
      <c r="U12" s="6">
        <v>1</v>
      </c>
      <c r="V12" s="6" t="s">
        <v>112</v>
      </c>
    </row>
    <row r="13" spans="2:22" s="9" customFormat="1" ht="12" customHeight="1">
      <c r="B13" s="46" t="s">
        <v>101</v>
      </c>
      <c r="C13" s="47"/>
      <c r="D13" s="31">
        <f t="shared" si="1"/>
        <v>2429</v>
      </c>
      <c r="E13" s="7">
        <f>SUM(E14)</f>
        <v>623</v>
      </c>
      <c r="F13" s="7">
        <f t="shared" si="2"/>
        <v>1806</v>
      </c>
      <c r="G13" s="7">
        <f aca="true" t="shared" si="3" ref="G13:T13">SUM(G14)</f>
        <v>760</v>
      </c>
      <c r="H13" s="7">
        <f t="shared" si="3"/>
        <v>1046</v>
      </c>
      <c r="I13" s="7">
        <f t="shared" si="3"/>
        <v>1968</v>
      </c>
      <c r="J13" s="7">
        <f t="shared" si="3"/>
        <v>381</v>
      </c>
      <c r="K13" s="7">
        <f t="shared" si="3"/>
        <v>45</v>
      </c>
      <c r="L13" s="7">
        <f t="shared" si="3"/>
        <v>35</v>
      </c>
      <c r="M13" s="7" t="s">
        <v>57</v>
      </c>
      <c r="N13" s="7">
        <f t="shared" si="3"/>
        <v>542</v>
      </c>
      <c r="O13" s="7">
        <f t="shared" si="3"/>
        <v>442</v>
      </c>
      <c r="P13" s="7">
        <f t="shared" si="3"/>
        <v>357</v>
      </c>
      <c r="Q13" s="7">
        <f t="shared" si="3"/>
        <v>457</v>
      </c>
      <c r="R13" s="7">
        <f t="shared" si="3"/>
        <v>471</v>
      </c>
      <c r="S13" s="7">
        <f t="shared" si="3"/>
        <v>142</v>
      </c>
      <c r="T13" s="7">
        <f t="shared" si="3"/>
        <v>18</v>
      </c>
      <c r="U13" s="6" t="s">
        <v>112</v>
      </c>
      <c r="V13" s="6" t="s">
        <v>112</v>
      </c>
    </row>
    <row r="14" spans="2:22" s="1" customFormat="1" ht="12" customHeight="1">
      <c r="B14" s="23"/>
      <c r="C14" s="4" t="s">
        <v>24</v>
      </c>
      <c r="D14" s="29">
        <f t="shared" si="1"/>
        <v>2429</v>
      </c>
      <c r="E14" s="6">
        <v>623</v>
      </c>
      <c r="F14" s="6">
        <v>1806</v>
      </c>
      <c r="G14" s="6">
        <v>760</v>
      </c>
      <c r="H14" s="6">
        <v>1046</v>
      </c>
      <c r="I14" s="6">
        <v>1968</v>
      </c>
      <c r="J14" s="6">
        <v>381</v>
      </c>
      <c r="K14" s="6">
        <v>45</v>
      </c>
      <c r="L14" s="6">
        <v>35</v>
      </c>
      <c r="M14" s="7" t="s">
        <v>57</v>
      </c>
      <c r="N14" s="6">
        <v>542</v>
      </c>
      <c r="O14" s="6">
        <v>442</v>
      </c>
      <c r="P14" s="6">
        <v>357</v>
      </c>
      <c r="Q14" s="6">
        <v>457</v>
      </c>
      <c r="R14" s="6">
        <v>471</v>
      </c>
      <c r="S14" s="6">
        <v>142</v>
      </c>
      <c r="T14" s="6">
        <v>18</v>
      </c>
      <c r="U14" s="6" t="s">
        <v>112</v>
      </c>
      <c r="V14" s="6" t="s">
        <v>112</v>
      </c>
    </row>
    <row r="15" spans="2:22" s="9" customFormat="1" ht="12" customHeight="1">
      <c r="B15" s="46" t="s">
        <v>102</v>
      </c>
      <c r="C15" s="47"/>
      <c r="D15" s="31">
        <f t="shared" si="1"/>
        <v>9056</v>
      </c>
      <c r="E15" s="7">
        <f>SUM(E16:E23)</f>
        <v>2335</v>
      </c>
      <c r="F15" s="7">
        <f t="shared" si="2"/>
        <v>6721</v>
      </c>
      <c r="G15" s="7">
        <f aca="true" t="shared" si="4" ref="G15:V15">SUM(G16:G23)</f>
        <v>3847</v>
      </c>
      <c r="H15" s="7">
        <f t="shared" si="4"/>
        <v>2874</v>
      </c>
      <c r="I15" s="7">
        <f t="shared" si="4"/>
        <v>6633</v>
      </c>
      <c r="J15" s="7">
        <f t="shared" si="4"/>
        <v>1875</v>
      </c>
      <c r="K15" s="7">
        <f t="shared" si="4"/>
        <v>330</v>
      </c>
      <c r="L15" s="7">
        <f t="shared" si="4"/>
        <v>204</v>
      </c>
      <c r="M15" s="7">
        <f t="shared" si="4"/>
        <v>14</v>
      </c>
      <c r="N15" s="7">
        <f t="shared" si="4"/>
        <v>1304</v>
      </c>
      <c r="O15" s="7">
        <f t="shared" si="4"/>
        <v>1397</v>
      </c>
      <c r="P15" s="7">
        <f t="shared" si="4"/>
        <v>1411</v>
      </c>
      <c r="Q15" s="7">
        <f t="shared" si="4"/>
        <v>1992</v>
      </c>
      <c r="R15" s="7">
        <f t="shared" si="4"/>
        <v>1697</v>
      </c>
      <c r="S15" s="7">
        <f t="shared" si="4"/>
        <v>545</v>
      </c>
      <c r="T15" s="7">
        <f t="shared" si="4"/>
        <v>278</v>
      </c>
      <c r="U15" s="7">
        <f t="shared" si="4"/>
        <v>131</v>
      </c>
      <c r="V15" s="7">
        <f t="shared" si="4"/>
        <v>301</v>
      </c>
    </row>
    <row r="16" spans="2:22" s="1" customFormat="1" ht="12" customHeight="1">
      <c r="B16" s="23"/>
      <c r="C16" s="4" t="s">
        <v>25</v>
      </c>
      <c r="D16" s="29">
        <f t="shared" si="1"/>
        <v>2259</v>
      </c>
      <c r="E16" s="6">
        <v>346</v>
      </c>
      <c r="F16" s="6">
        <f t="shared" si="2"/>
        <v>1913</v>
      </c>
      <c r="G16" s="6">
        <v>1181</v>
      </c>
      <c r="H16" s="6">
        <v>732</v>
      </c>
      <c r="I16" s="6">
        <v>1636</v>
      </c>
      <c r="J16" s="6">
        <v>518</v>
      </c>
      <c r="K16" s="6">
        <v>67</v>
      </c>
      <c r="L16" s="6">
        <v>32</v>
      </c>
      <c r="M16" s="6">
        <v>6</v>
      </c>
      <c r="N16" s="6">
        <v>263</v>
      </c>
      <c r="O16" s="6">
        <v>348</v>
      </c>
      <c r="P16" s="6">
        <v>392</v>
      </c>
      <c r="Q16" s="6">
        <v>589</v>
      </c>
      <c r="R16" s="6">
        <v>514</v>
      </c>
      <c r="S16" s="6">
        <v>116</v>
      </c>
      <c r="T16" s="6">
        <v>29</v>
      </c>
      <c r="U16" s="6">
        <v>2</v>
      </c>
      <c r="V16" s="6" t="s">
        <v>112</v>
      </c>
    </row>
    <row r="17" spans="2:22" s="1" customFormat="1" ht="12" customHeight="1">
      <c r="B17" s="23"/>
      <c r="C17" s="4" t="s">
        <v>19</v>
      </c>
      <c r="D17" s="29">
        <f t="shared" si="1"/>
        <v>485</v>
      </c>
      <c r="E17" s="6">
        <v>80</v>
      </c>
      <c r="F17" s="6">
        <f t="shared" si="2"/>
        <v>405</v>
      </c>
      <c r="G17" s="6">
        <v>199</v>
      </c>
      <c r="H17" s="6">
        <v>206</v>
      </c>
      <c r="I17" s="6">
        <v>284</v>
      </c>
      <c r="J17" s="6">
        <v>145</v>
      </c>
      <c r="K17" s="6">
        <v>35</v>
      </c>
      <c r="L17" s="6">
        <v>17</v>
      </c>
      <c r="M17" s="6">
        <v>4</v>
      </c>
      <c r="N17" s="6">
        <v>106</v>
      </c>
      <c r="O17" s="6">
        <v>123</v>
      </c>
      <c r="P17" s="6">
        <v>98</v>
      </c>
      <c r="Q17" s="6">
        <v>94</v>
      </c>
      <c r="R17" s="6">
        <v>56</v>
      </c>
      <c r="S17" s="6">
        <v>4</v>
      </c>
      <c r="T17" s="6" t="s">
        <v>112</v>
      </c>
      <c r="U17" s="6" t="s">
        <v>112</v>
      </c>
      <c r="V17" s="6" t="s">
        <v>112</v>
      </c>
    </row>
    <row r="18" spans="2:22" s="9" customFormat="1" ht="12" customHeight="1">
      <c r="B18" s="23"/>
      <c r="C18" s="4" t="s">
        <v>26</v>
      </c>
      <c r="D18" s="29">
        <f t="shared" si="1"/>
        <v>2678</v>
      </c>
      <c r="E18" s="6">
        <v>845</v>
      </c>
      <c r="F18" s="6">
        <f t="shared" si="2"/>
        <v>1833</v>
      </c>
      <c r="G18" s="6">
        <v>1030</v>
      </c>
      <c r="H18" s="6">
        <v>803</v>
      </c>
      <c r="I18" s="6">
        <v>1880</v>
      </c>
      <c r="J18" s="6">
        <v>618</v>
      </c>
      <c r="K18" s="6">
        <v>130</v>
      </c>
      <c r="L18" s="6">
        <v>49</v>
      </c>
      <c r="M18" s="6">
        <v>1</v>
      </c>
      <c r="N18" s="6">
        <v>476</v>
      </c>
      <c r="O18" s="6">
        <v>455</v>
      </c>
      <c r="P18" s="6">
        <v>439</v>
      </c>
      <c r="Q18" s="6">
        <v>611</v>
      </c>
      <c r="R18" s="6">
        <v>505</v>
      </c>
      <c r="S18" s="6">
        <v>131</v>
      </c>
      <c r="T18" s="6">
        <v>29</v>
      </c>
      <c r="U18" s="6">
        <v>15</v>
      </c>
      <c r="V18" s="6">
        <v>16</v>
      </c>
    </row>
    <row r="19" spans="2:22" s="1" customFormat="1" ht="12" customHeight="1">
      <c r="B19" s="23"/>
      <c r="C19" s="4" t="s">
        <v>27</v>
      </c>
      <c r="D19" s="29">
        <f t="shared" si="1"/>
        <v>938</v>
      </c>
      <c r="E19" s="6">
        <v>239</v>
      </c>
      <c r="F19" s="6">
        <f t="shared" si="2"/>
        <v>699</v>
      </c>
      <c r="G19" s="6">
        <v>322</v>
      </c>
      <c r="H19" s="6">
        <v>377</v>
      </c>
      <c r="I19" s="6">
        <v>732</v>
      </c>
      <c r="J19" s="6">
        <v>166</v>
      </c>
      <c r="K19" s="6">
        <v>17</v>
      </c>
      <c r="L19" s="6">
        <v>22</v>
      </c>
      <c r="M19" s="6">
        <v>1</v>
      </c>
      <c r="N19" s="6">
        <v>177</v>
      </c>
      <c r="O19" s="6">
        <v>131</v>
      </c>
      <c r="P19" s="6">
        <v>132</v>
      </c>
      <c r="Q19" s="6">
        <v>141</v>
      </c>
      <c r="R19" s="6">
        <v>121</v>
      </c>
      <c r="S19" s="6">
        <v>58</v>
      </c>
      <c r="T19" s="6">
        <v>27</v>
      </c>
      <c r="U19" s="6">
        <v>21</v>
      </c>
      <c r="V19" s="6">
        <v>129</v>
      </c>
    </row>
    <row r="20" spans="2:22" s="1" customFormat="1" ht="12" customHeight="1">
      <c r="B20" s="23"/>
      <c r="C20" s="4" t="s">
        <v>28</v>
      </c>
      <c r="D20" s="29">
        <f t="shared" si="1"/>
        <v>1410</v>
      </c>
      <c r="E20" s="6">
        <v>615</v>
      </c>
      <c r="F20" s="6">
        <f t="shared" si="2"/>
        <v>795</v>
      </c>
      <c r="G20" s="6">
        <v>424</v>
      </c>
      <c r="H20" s="6">
        <v>371</v>
      </c>
      <c r="I20" s="6">
        <v>1203</v>
      </c>
      <c r="J20" s="6">
        <v>168</v>
      </c>
      <c r="K20" s="6">
        <v>22</v>
      </c>
      <c r="L20" s="6">
        <v>15</v>
      </c>
      <c r="M20" s="6">
        <v>2</v>
      </c>
      <c r="N20" s="6">
        <v>135</v>
      </c>
      <c r="O20" s="6">
        <v>142</v>
      </c>
      <c r="P20" s="6">
        <v>146</v>
      </c>
      <c r="Q20" s="6">
        <v>173</v>
      </c>
      <c r="R20" s="6">
        <v>250</v>
      </c>
      <c r="S20" s="6">
        <v>201</v>
      </c>
      <c r="T20" s="6">
        <v>152</v>
      </c>
      <c r="U20" s="6">
        <v>79</v>
      </c>
      <c r="V20" s="6">
        <v>130</v>
      </c>
    </row>
    <row r="21" spans="2:22" s="1" customFormat="1" ht="12" customHeight="1">
      <c r="B21" s="23"/>
      <c r="C21" s="4" t="s">
        <v>29</v>
      </c>
      <c r="D21" s="29">
        <f t="shared" si="1"/>
        <v>93</v>
      </c>
      <c r="E21" s="6">
        <v>18</v>
      </c>
      <c r="F21" s="6">
        <f t="shared" si="2"/>
        <v>75</v>
      </c>
      <c r="G21" s="6">
        <v>18</v>
      </c>
      <c r="H21" s="6">
        <v>57</v>
      </c>
      <c r="I21" s="6">
        <v>80</v>
      </c>
      <c r="J21" s="6">
        <v>4</v>
      </c>
      <c r="K21" s="7" t="s">
        <v>112</v>
      </c>
      <c r="L21" s="6">
        <v>9</v>
      </c>
      <c r="M21" s="7" t="s">
        <v>117</v>
      </c>
      <c r="N21" s="6">
        <v>9</v>
      </c>
      <c r="O21" s="6">
        <v>18</v>
      </c>
      <c r="P21" s="6">
        <v>10</v>
      </c>
      <c r="Q21" s="6">
        <v>16</v>
      </c>
      <c r="R21" s="6">
        <v>6</v>
      </c>
      <c r="S21" s="6">
        <v>7</v>
      </c>
      <c r="T21" s="6">
        <v>1</v>
      </c>
      <c r="U21" s="6" t="s">
        <v>117</v>
      </c>
      <c r="V21" s="6">
        <v>26</v>
      </c>
    </row>
    <row r="22" spans="2:22" s="1" customFormat="1" ht="12" customHeight="1">
      <c r="B22" s="23"/>
      <c r="C22" s="4" t="s">
        <v>30</v>
      </c>
      <c r="D22" s="29">
        <f t="shared" si="1"/>
        <v>433</v>
      </c>
      <c r="E22" s="6">
        <v>54</v>
      </c>
      <c r="F22" s="6">
        <f t="shared" si="2"/>
        <v>379</v>
      </c>
      <c r="G22" s="6">
        <v>179</v>
      </c>
      <c r="H22" s="6">
        <v>200</v>
      </c>
      <c r="I22" s="6">
        <v>304</v>
      </c>
      <c r="J22" s="6">
        <v>85</v>
      </c>
      <c r="K22" s="6">
        <v>28</v>
      </c>
      <c r="L22" s="6">
        <v>16</v>
      </c>
      <c r="M22" s="7" t="s">
        <v>117</v>
      </c>
      <c r="N22" s="6">
        <v>82</v>
      </c>
      <c r="O22" s="6">
        <v>89</v>
      </c>
      <c r="P22" s="6">
        <v>73</v>
      </c>
      <c r="Q22" s="6">
        <v>110</v>
      </c>
      <c r="R22" s="6">
        <v>55</v>
      </c>
      <c r="S22" s="6">
        <v>11</v>
      </c>
      <c r="T22" s="6">
        <v>20</v>
      </c>
      <c r="U22" s="6">
        <v>7</v>
      </c>
      <c r="V22" s="6" t="s">
        <v>112</v>
      </c>
    </row>
    <row r="23" spans="2:22" s="1" customFormat="1" ht="12" customHeight="1">
      <c r="B23" s="23"/>
      <c r="C23" s="4" t="s">
        <v>31</v>
      </c>
      <c r="D23" s="29">
        <f t="shared" si="1"/>
        <v>760</v>
      </c>
      <c r="E23" s="6">
        <v>138</v>
      </c>
      <c r="F23" s="6">
        <f t="shared" si="2"/>
        <v>622</v>
      </c>
      <c r="G23" s="6">
        <v>494</v>
      </c>
      <c r="H23" s="6">
        <v>128</v>
      </c>
      <c r="I23" s="6">
        <v>514</v>
      </c>
      <c r="J23" s="6">
        <v>171</v>
      </c>
      <c r="K23" s="6">
        <v>31</v>
      </c>
      <c r="L23" s="6">
        <v>44</v>
      </c>
      <c r="M23" s="7" t="s">
        <v>117</v>
      </c>
      <c r="N23" s="6">
        <v>56</v>
      </c>
      <c r="O23" s="6">
        <v>91</v>
      </c>
      <c r="P23" s="6">
        <v>121</v>
      </c>
      <c r="Q23" s="6">
        <v>258</v>
      </c>
      <c r="R23" s="6">
        <v>190</v>
      </c>
      <c r="S23" s="6">
        <v>17</v>
      </c>
      <c r="T23" s="6">
        <v>20</v>
      </c>
      <c r="U23" s="6">
        <v>7</v>
      </c>
      <c r="V23" s="6" t="s">
        <v>112</v>
      </c>
    </row>
    <row r="24" spans="2:22" s="9" customFormat="1" ht="12" customHeight="1">
      <c r="B24" s="46" t="s">
        <v>103</v>
      </c>
      <c r="C24" s="47"/>
      <c r="D24" s="31">
        <f t="shared" si="1"/>
        <v>7396</v>
      </c>
      <c r="E24" s="7">
        <f>SUM(E25:E32)</f>
        <v>2434</v>
      </c>
      <c r="F24" s="7">
        <f t="shared" si="2"/>
        <v>4962</v>
      </c>
      <c r="G24" s="7">
        <f aca="true" t="shared" si="5" ref="G24:V24">SUM(G25:G32)</f>
        <v>3143</v>
      </c>
      <c r="H24" s="7">
        <f t="shared" si="5"/>
        <v>1819</v>
      </c>
      <c r="I24" s="7">
        <f t="shared" si="5"/>
        <v>5601</v>
      </c>
      <c r="J24" s="7">
        <f t="shared" si="5"/>
        <v>1505</v>
      </c>
      <c r="K24" s="7">
        <f t="shared" si="5"/>
        <v>199</v>
      </c>
      <c r="L24" s="7">
        <f t="shared" si="5"/>
        <v>87</v>
      </c>
      <c r="M24" s="7">
        <f t="shared" si="5"/>
        <v>4</v>
      </c>
      <c r="N24" s="7">
        <f t="shared" si="5"/>
        <v>645</v>
      </c>
      <c r="O24" s="7">
        <f t="shared" si="5"/>
        <v>822</v>
      </c>
      <c r="P24" s="7">
        <f t="shared" si="5"/>
        <v>933</v>
      </c>
      <c r="Q24" s="7">
        <f t="shared" si="5"/>
        <v>1319</v>
      </c>
      <c r="R24" s="7">
        <f t="shared" si="5"/>
        <v>1718</v>
      </c>
      <c r="S24" s="7">
        <f t="shared" si="5"/>
        <v>988</v>
      </c>
      <c r="T24" s="7">
        <f t="shared" si="5"/>
        <v>563</v>
      </c>
      <c r="U24" s="7">
        <f t="shared" si="5"/>
        <v>316</v>
      </c>
      <c r="V24" s="7">
        <f t="shared" si="5"/>
        <v>88</v>
      </c>
    </row>
    <row r="25" spans="2:22" s="1" customFormat="1" ht="12" customHeight="1">
      <c r="B25" s="23"/>
      <c r="C25" s="4" t="s">
        <v>32</v>
      </c>
      <c r="D25" s="29">
        <f t="shared" si="1"/>
        <v>518</v>
      </c>
      <c r="E25" s="6">
        <v>216</v>
      </c>
      <c r="F25" s="6">
        <f t="shared" si="2"/>
        <v>302</v>
      </c>
      <c r="G25" s="6">
        <v>169</v>
      </c>
      <c r="H25" s="6">
        <v>133</v>
      </c>
      <c r="I25" s="6">
        <v>401</v>
      </c>
      <c r="J25" s="6">
        <v>99</v>
      </c>
      <c r="K25" s="6">
        <v>13</v>
      </c>
      <c r="L25" s="6">
        <v>4</v>
      </c>
      <c r="M25" s="6">
        <v>1</v>
      </c>
      <c r="N25" s="6">
        <v>39</v>
      </c>
      <c r="O25" s="6">
        <v>55</v>
      </c>
      <c r="P25" s="6">
        <v>71</v>
      </c>
      <c r="Q25" s="6">
        <v>79</v>
      </c>
      <c r="R25" s="6">
        <v>110</v>
      </c>
      <c r="S25" s="6">
        <v>88</v>
      </c>
      <c r="T25" s="6">
        <v>46</v>
      </c>
      <c r="U25" s="6">
        <v>20</v>
      </c>
      <c r="V25" s="6">
        <v>9</v>
      </c>
    </row>
    <row r="26" spans="2:22" s="1" customFormat="1" ht="12" customHeight="1">
      <c r="B26" s="23"/>
      <c r="C26" s="4" t="s">
        <v>33</v>
      </c>
      <c r="D26" s="29">
        <f t="shared" si="1"/>
        <v>986</v>
      </c>
      <c r="E26" s="6">
        <v>172</v>
      </c>
      <c r="F26" s="6">
        <f t="shared" si="2"/>
        <v>814</v>
      </c>
      <c r="G26" s="6">
        <v>452</v>
      </c>
      <c r="H26" s="6">
        <v>362</v>
      </c>
      <c r="I26" s="6">
        <v>766</v>
      </c>
      <c r="J26" s="6">
        <v>175</v>
      </c>
      <c r="K26" s="6">
        <v>35</v>
      </c>
      <c r="L26" s="6">
        <v>10</v>
      </c>
      <c r="M26" s="6" t="s">
        <v>57</v>
      </c>
      <c r="N26" s="6">
        <v>64</v>
      </c>
      <c r="O26" s="6">
        <v>112</v>
      </c>
      <c r="P26" s="6">
        <v>116</v>
      </c>
      <c r="Q26" s="6">
        <v>137</v>
      </c>
      <c r="R26" s="6">
        <v>227</v>
      </c>
      <c r="S26" s="6">
        <v>153</v>
      </c>
      <c r="T26" s="6">
        <v>106</v>
      </c>
      <c r="U26" s="6">
        <v>53</v>
      </c>
      <c r="V26" s="6">
        <v>18</v>
      </c>
    </row>
    <row r="27" spans="2:22" s="1" customFormat="1" ht="12" customHeight="1">
      <c r="B27" s="23"/>
      <c r="C27" s="4" t="s">
        <v>34</v>
      </c>
      <c r="D27" s="29">
        <f t="shared" si="1"/>
        <v>900</v>
      </c>
      <c r="E27" s="6">
        <v>144</v>
      </c>
      <c r="F27" s="6">
        <f t="shared" si="2"/>
        <v>756</v>
      </c>
      <c r="G27" s="6">
        <v>522</v>
      </c>
      <c r="H27" s="6">
        <v>234</v>
      </c>
      <c r="I27" s="6">
        <v>806</v>
      </c>
      <c r="J27" s="6">
        <v>78</v>
      </c>
      <c r="K27" s="6">
        <v>9</v>
      </c>
      <c r="L27" s="6">
        <v>6</v>
      </c>
      <c r="M27" s="6">
        <v>1</v>
      </c>
      <c r="N27" s="6">
        <v>51</v>
      </c>
      <c r="O27" s="6">
        <v>87</v>
      </c>
      <c r="P27" s="6">
        <v>103</v>
      </c>
      <c r="Q27" s="6">
        <v>163</v>
      </c>
      <c r="R27" s="6">
        <v>256</v>
      </c>
      <c r="S27" s="6">
        <v>152</v>
      </c>
      <c r="T27" s="6">
        <v>67</v>
      </c>
      <c r="U27" s="6">
        <v>16</v>
      </c>
      <c r="V27" s="6">
        <v>4</v>
      </c>
    </row>
    <row r="28" spans="2:22" s="9" customFormat="1" ht="12" customHeight="1">
      <c r="B28" s="23"/>
      <c r="C28" s="4" t="s">
        <v>35</v>
      </c>
      <c r="D28" s="29">
        <f t="shared" si="1"/>
        <v>671</v>
      </c>
      <c r="E28" s="6">
        <v>276</v>
      </c>
      <c r="F28" s="6">
        <f t="shared" si="2"/>
        <v>395</v>
      </c>
      <c r="G28" s="6">
        <v>280</v>
      </c>
      <c r="H28" s="6">
        <v>115</v>
      </c>
      <c r="I28" s="6">
        <v>382</v>
      </c>
      <c r="J28" s="6">
        <v>252</v>
      </c>
      <c r="K28" s="6">
        <v>29</v>
      </c>
      <c r="L28" s="6">
        <v>8</v>
      </c>
      <c r="M28" s="6" t="s">
        <v>117</v>
      </c>
      <c r="N28" s="6">
        <v>46</v>
      </c>
      <c r="O28" s="6">
        <v>72</v>
      </c>
      <c r="P28" s="6">
        <v>85</v>
      </c>
      <c r="Q28" s="6">
        <v>157</v>
      </c>
      <c r="R28" s="6">
        <v>215</v>
      </c>
      <c r="S28" s="6">
        <v>82</v>
      </c>
      <c r="T28" s="6">
        <v>11</v>
      </c>
      <c r="U28" s="6">
        <v>3</v>
      </c>
      <c r="V28" s="6" t="s">
        <v>57</v>
      </c>
    </row>
    <row r="29" spans="2:22" s="1" customFormat="1" ht="12" customHeight="1">
      <c r="B29" s="23"/>
      <c r="C29" s="4" t="s">
        <v>36</v>
      </c>
      <c r="D29" s="29">
        <f t="shared" si="1"/>
        <v>1286</v>
      </c>
      <c r="E29" s="6">
        <v>335</v>
      </c>
      <c r="F29" s="6">
        <f t="shared" si="2"/>
        <v>951</v>
      </c>
      <c r="G29" s="6">
        <v>628</v>
      </c>
      <c r="H29" s="6">
        <v>323</v>
      </c>
      <c r="I29" s="6">
        <v>828</v>
      </c>
      <c r="J29" s="6">
        <v>380</v>
      </c>
      <c r="K29" s="6">
        <v>52</v>
      </c>
      <c r="L29" s="6">
        <v>25</v>
      </c>
      <c r="M29" s="6">
        <v>1</v>
      </c>
      <c r="N29" s="6">
        <v>145</v>
      </c>
      <c r="O29" s="6">
        <v>186</v>
      </c>
      <c r="P29" s="6">
        <v>221</v>
      </c>
      <c r="Q29" s="6">
        <v>318</v>
      </c>
      <c r="R29" s="1">
        <v>323</v>
      </c>
      <c r="S29" s="6">
        <v>75</v>
      </c>
      <c r="T29" s="6">
        <v>12</v>
      </c>
      <c r="U29" s="6">
        <v>4</v>
      </c>
      <c r="V29" s="6">
        <v>1</v>
      </c>
    </row>
    <row r="30" spans="2:22" s="1" customFormat="1" ht="12" customHeight="1">
      <c r="B30" s="23"/>
      <c r="C30" s="4" t="s">
        <v>37</v>
      </c>
      <c r="D30" s="29">
        <f t="shared" si="1"/>
        <v>430</v>
      </c>
      <c r="E30" s="6">
        <v>71</v>
      </c>
      <c r="F30" s="6">
        <f t="shared" si="2"/>
        <v>359</v>
      </c>
      <c r="G30" s="6">
        <v>161</v>
      </c>
      <c r="H30" s="6">
        <v>198</v>
      </c>
      <c r="I30" s="6">
        <v>317</v>
      </c>
      <c r="J30" s="6">
        <v>87</v>
      </c>
      <c r="K30" s="6">
        <v>16</v>
      </c>
      <c r="L30" s="6">
        <v>9</v>
      </c>
      <c r="M30" s="6">
        <v>1</v>
      </c>
      <c r="N30" s="6">
        <v>108</v>
      </c>
      <c r="O30" s="6">
        <v>112</v>
      </c>
      <c r="P30" s="6">
        <v>85</v>
      </c>
      <c r="Q30" s="6">
        <v>82</v>
      </c>
      <c r="R30" s="6">
        <v>38</v>
      </c>
      <c r="S30" s="6">
        <v>4</v>
      </c>
      <c r="T30" s="6" t="s">
        <v>112</v>
      </c>
      <c r="U30" s="6" t="s">
        <v>112</v>
      </c>
      <c r="V30" s="6" t="s">
        <v>117</v>
      </c>
    </row>
    <row r="31" spans="2:22" s="1" customFormat="1" ht="12" customHeight="1">
      <c r="B31" s="23"/>
      <c r="C31" s="4" t="s">
        <v>38</v>
      </c>
      <c r="D31" s="29">
        <f t="shared" si="1"/>
        <v>1212</v>
      </c>
      <c r="E31" s="6">
        <v>379</v>
      </c>
      <c r="F31" s="6">
        <f t="shared" si="2"/>
        <v>833</v>
      </c>
      <c r="G31" s="6">
        <v>521</v>
      </c>
      <c r="H31" s="6">
        <v>312</v>
      </c>
      <c r="I31" s="6">
        <v>893</v>
      </c>
      <c r="J31" s="6">
        <v>271</v>
      </c>
      <c r="K31" s="6">
        <v>34</v>
      </c>
      <c r="L31" s="6">
        <v>14</v>
      </c>
      <c r="M31" s="6" t="s">
        <v>112</v>
      </c>
      <c r="N31" s="6">
        <v>134</v>
      </c>
      <c r="O31" s="6">
        <v>154</v>
      </c>
      <c r="P31" s="6">
        <v>197</v>
      </c>
      <c r="Q31" s="6">
        <v>274</v>
      </c>
      <c r="R31" s="6">
        <v>290</v>
      </c>
      <c r="S31" s="6">
        <v>129</v>
      </c>
      <c r="T31" s="6">
        <v>24</v>
      </c>
      <c r="U31" s="6">
        <v>10</v>
      </c>
      <c r="V31" s="6" t="s">
        <v>117</v>
      </c>
    </row>
    <row r="32" spans="2:22" s="1" customFormat="1" ht="12" customHeight="1">
      <c r="B32" s="23"/>
      <c r="C32" s="4" t="s">
        <v>39</v>
      </c>
      <c r="D32" s="29">
        <f t="shared" si="1"/>
        <v>1393</v>
      </c>
      <c r="E32" s="6">
        <v>841</v>
      </c>
      <c r="F32" s="6">
        <f t="shared" si="2"/>
        <v>552</v>
      </c>
      <c r="G32" s="6">
        <v>410</v>
      </c>
      <c r="H32" s="6">
        <v>142</v>
      </c>
      <c r="I32" s="6">
        <v>1208</v>
      </c>
      <c r="J32" s="6">
        <v>163</v>
      </c>
      <c r="K32" s="6">
        <v>11</v>
      </c>
      <c r="L32" s="6">
        <v>11</v>
      </c>
      <c r="M32" s="6" t="s">
        <v>112</v>
      </c>
      <c r="N32" s="6">
        <v>58</v>
      </c>
      <c r="O32" s="6">
        <v>44</v>
      </c>
      <c r="P32" s="6">
        <v>55</v>
      </c>
      <c r="Q32" s="6">
        <v>109</v>
      </c>
      <c r="R32" s="6">
        <v>259</v>
      </c>
      <c r="S32" s="6">
        <v>305</v>
      </c>
      <c r="T32" s="6">
        <v>297</v>
      </c>
      <c r="U32" s="6">
        <v>210</v>
      </c>
      <c r="V32" s="6">
        <v>56</v>
      </c>
    </row>
    <row r="33" spans="2:22" s="9" customFormat="1" ht="12" customHeight="1">
      <c r="B33" s="46" t="s">
        <v>104</v>
      </c>
      <c r="C33" s="47"/>
      <c r="D33" s="31">
        <f t="shared" si="1"/>
        <v>6617</v>
      </c>
      <c r="E33" s="7">
        <f>SUM(E34:E37)</f>
        <v>1837</v>
      </c>
      <c r="F33" s="7">
        <f t="shared" si="2"/>
        <v>4780</v>
      </c>
      <c r="G33" s="7">
        <f aca="true" t="shared" si="6" ref="G33:V33">SUM(G34:G37)</f>
        <v>3040</v>
      </c>
      <c r="H33" s="7">
        <f t="shared" si="6"/>
        <v>1740</v>
      </c>
      <c r="I33" s="7">
        <f t="shared" si="6"/>
        <v>5188</v>
      </c>
      <c r="J33" s="7">
        <f t="shared" si="6"/>
        <v>1266</v>
      </c>
      <c r="K33" s="7">
        <f t="shared" si="6"/>
        <v>79</v>
      </c>
      <c r="L33" s="7">
        <f t="shared" si="6"/>
        <v>68</v>
      </c>
      <c r="M33" s="7">
        <f t="shared" si="6"/>
        <v>16</v>
      </c>
      <c r="N33" s="7">
        <f t="shared" si="6"/>
        <v>698</v>
      </c>
      <c r="O33" s="7">
        <f t="shared" si="6"/>
        <v>738</v>
      </c>
      <c r="P33" s="7">
        <f t="shared" si="6"/>
        <v>722</v>
      </c>
      <c r="Q33" s="7">
        <f t="shared" si="6"/>
        <v>1238</v>
      </c>
      <c r="R33" s="7">
        <f t="shared" si="6"/>
        <v>1967</v>
      </c>
      <c r="S33" s="7">
        <f t="shared" si="6"/>
        <v>1007</v>
      </c>
      <c r="T33" s="7">
        <f t="shared" si="6"/>
        <v>201</v>
      </c>
      <c r="U33" s="7">
        <f t="shared" si="6"/>
        <v>27</v>
      </c>
      <c r="V33" s="7">
        <f t="shared" si="6"/>
        <v>3</v>
      </c>
    </row>
    <row r="34" spans="2:22" s="1" customFormat="1" ht="12" customHeight="1">
      <c r="B34" s="23"/>
      <c r="C34" s="4" t="s">
        <v>40</v>
      </c>
      <c r="D34" s="29">
        <f t="shared" si="1"/>
        <v>1281</v>
      </c>
      <c r="E34" s="6">
        <v>357</v>
      </c>
      <c r="F34" s="6">
        <f t="shared" si="2"/>
        <v>924</v>
      </c>
      <c r="G34" s="6">
        <v>691</v>
      </c>
      <c r="H34" s="6">
        <v>233</v>
      </c>
      <c r="I34" s="6">
        <v>1147</v>
      </c>
      <c r="J34" s="6">
        <v>128</v>
      </c>
      <c r="K34" s="6">
        <v>3</v>
      </c>
      <c r="L34" s="6">
        <v>1</v>
      </c>
      <c r="M34" s="6">
        <v>2</v>
      </c>
      <c r="N34" s="6">
        <v>83</v>
      </c>
      <c r="O34" s="6">
        <v>71</v>
      </c>
      <c r="P34" s="6">
        <v>95</v>
      </c>
      <c r="Q34" s="6">
        <v>169</v>
      </c>
      <c r="R34" s="6">
        <v>439</v>
      </c>
      <c r="S34" s="6">
        <v>322</v>
      </c>
      <c r="T34" s="6">
        <v>86</v>
      </c>
      <c r="U34" s="6">
        <v>13</v>
      </c>
      <c r="V34" s="6">
        <v>1</v>
      </c>
    </row>
    <row r="35" spans="2:22" s="1" customFormat="1" ht="12" customHeight="1">
      <c r="B35" s="23"/>
      <c r="C35" s="4" t="s">
        <v>19</v>
      </c>
      <c r="D35" s="29">
        <f t="shared" si="1"/>
        <v>1302</v>
      </c>
      <c r="E35" s="6">
        <v>346</v>
      </c>
      <c r="F35" s="6">
        <f t="shared" si="2"/>
        <v>956</v>
      </c>
      <c r="G35" s="6">
        <v>698</v>
      </c>
      <c r="H35" s="6">
        <v>258</v>
      </c>
      <c r="I35" s="6">
        <v>1066</v>
      </c>
      <c r="J35" s="6">
        <v>219</v>
      </c>
      <c r="K35" s="6">
        <v>7</v>
      </c>
      <c r="L35" s="6">
        <v>8</v>
      </c>
      <c r="M35" s="6">
        <v>2</v>
      </c>
      <c r="N35" s="6">
        <v>75</v>
      </c>
      <c r="O35" s="6">
        <v>82</v>
      </c>
      <c r="P35" s="6">
        <v>116</v>
      </c>
      <c r="Q35" s="6">
        <v>237</v>
      </c>
      <c r="R35" s="6">
        <v>451</v>
      </c>
      <c r="S35" s="6">
        <v>275</v>
      </c>
      <c r="T35" s="6">
        <v>55</v>
      </c>
      <c r="U35" s="6">
        <v>7</v>
      </c>
      <c r="V35" s="6">
        <v>2</v>
      </c>
    </row>
    <row r="36" spans="2:22" s="1" customFormat="1" ht="12" customHeight="1">
      <c r="B36" s="23"/>
      <c r="C36" s="4" t="s">
        <v>41</v>
      </c>
      <c r="D36" s="29">
        <f t="shared" si="1"/>
        <v>2416</v>
      </c>
      <c r="E36" s="6">
        <v>746</v>
      </c>
      <c r="F36" s="6">
        <f t="shared" si="2"/>
        <v>1670</v>
      </c>
      <c r="G36" s="6">
        <v>827</v>
      </c>
      <c r="H36" s="6">
        <v>843</v>
      </c>
      <c r="I36" s="6">
        <v>1887</v>
      </c>
      <c r="J36" s="6">
        <v>448</v>
      </c>
      <c r="K36" s="6">
        <v>49</v>
      </c>
      <c r="L36" s="6">
        <v>25</v>
      </c>
      <c r="M36" s="6">
        <v>7</v>
      </c>
      <c r="N36" s="6">
        <v>386</v>
      </c>
      <c r="O36" s="6">
        <v>402</v>
      </c>
      <c r="P36" s="6">
        <v>344</v>
      </c>
      <c r="Q36" s="6">
        <v>486</v>
      </c>
      <c r="R36" s="6">
        <v>590</v>
      </c>
      <c r="S36" s="6">
        <v>171</v>
      </c>
      <c r="T36" s="6">
        <v>28</v>
      </c>
      <c r="U36" s="6">
        <v>2</v>
      </c>
      <c r="V36" s="6" t="s">
        <v>112</v>
      </c>
    </row>
    <row r="37" spans="2:22" s="1" customFormat="1" ht="12" customHeight="1">
      <c r="B37" s="23"/>
      <c r="C37" s="4" t="s">
        <v>42</v>
      </c>
      <c r="D37" s="29">
        <f t="shared" si="1"/>
        <v>1618</v>
      </c>
      <c r="E37" s="6">
        <v>388</v>
      </c>
      <c r="F37" s="6">
        <f t="shared" si="2"/>
        <v>1230</v>
      </c>
      <c r="G37" s="6">
        <v>824</v>
      </c>
      <c r="H37" s="6">
        <v>406</v>
      </c>
      <c r="I37" s="6">
        <v>1088</v>
      </c>
      <c r="J37" s="6">
        <v>471</v>
      </c>
      <c r="K37" s="6">
        <v>20</v>
      </c>
      <c r="L37" s="6">
        <v>34</v>
      </c>
      <c r="M37" s="6">
        <v>5</v>
      </c>
      <c r="N37" s="6">
        <v>154</v>
      </c>
      <c r="O37" s="6">
        <v>183</v>
      </c>
      <c r="P37" s="6">
        <v>167</v>
      </c>
      <c r="Q37" s="6">
        <v>346</v>
      </c>
      <c r="R37" s="6">
        <v>487</v>
      </c>
      <c r="S37" s="6">
        <v>239</v>
      </c>
      <c r="T37" s="6">
        <v>32</v>
      </c>
      <c r="U37" s="6">
        <v>5</v>
      </c>
      <c r="V37" s="6" t="s">
        <v>112</v>
      </c>
    </row>
    <row r="38" spans="2:22" s="1" customFormat="1" ht="12" customHeight="1">
      <c r="B38" s="46" t="s">
        <v>105</v>
      </c>
      <c r="C38" s="47"/>
      <c r="D38" s="31">
        <f t="shared" si="1"/>
        <v>6086</v>
      </c>
      <c r="E38" s="7">
        <f>SUM(E39:E42)</f>
        <v>2276</v>
      </c>
      <c r="F38" s="7">
        <f t="shared" si="2"/>
        <v>3810</v>
      </c>
      <c r="G38" s="7">
        <f aca="true" t="shared" si="7" ref="G38:V38">SUM(G39:G42)</f>
        <v>2470</v>
      </c>
      <c r="H38" s="7">
        <f t="shared" si="7"/>
        <v>1340</v>
      </c>
      <c r="I38" s="7">
        <f t="shared" si="7"/>
        <v>5049</v>
      </c>
      <c r="J38" s="7">
        <f t="shared" si="7"/>
        <v>912</v>
      </c>
      <c r="K38" s="7">
        <f t="shared" si="7"/>
        <v>81</v>
      </c>
      <c r="L38" s="7">
        <f t="shared" si="7"/>
        <v>39</v>
      </c>
      <c r="M38" s="7">
        <f t="shared" si="7"/>
        <v>5</v>
      </c>
      <c r="N38" s="7">
        <f t="shared" si="7"/>
        <v>537</v>
      </c>
      <c r="O38" s="7">
        <f t="shared" si="7"/>
        <v>588</v>
      </c>
      <c r="P38" s="7">
        <f t="shared" si="7"/>
        <v>616</v>
      </c>
      <c r="Q38" s="7">
        <f t="shared" si="7"/>
        <v>1020</v>
      </c>
      <c r="R38" s="7">
        <f t="shared" si="7"/>
        <v>1863</v>
      </c>
      <c r="S38" s="7">
        <f t="shared" si="7"/>
        <v>1040</v>
      </c>
      <c r="T38" s="7">
        <f t="shared" si="7"/>
        <v>343</v>
      </c>
      <c r="U38" s="7">
        <f t="shared" si="7"/>
        <v>59</v>
      </c>
      <c r="V38" s="7">
        <f t="shared" si="7"/>
        <v>15</v>
      </c>
    </row>
    <row r="39" spans="2:22" s="9" customFormat="1" ht="12" customHeight="1">
      <c r="B39" s="23"/>
      <c r="C39" s="4" t="s">
        <v>43</v>
      </c>
      <c r="D39" s="29">
        <f t="shared" si="1"/>
        <v>1384</v>
      </c>
      <c r="E39" s="6">
        <v>484</v>
      </c>
      <c r="F39" s="6">
        <f t="shared" si="2"/>
        <v>900</v>
      </c>
      <c r="G39" s="6">
        <v>532</v>
      </c>
      <c r="H39" s="6">
        <v>368</v>
      </c>
      <c r="I39" s="6">
        <v>931</v>
      </c>
      <c r="J39" s="6">
        <v>401</v>
      </c>
      <c r="K39" s="6">
        <v>37</v>
      </c>
      <c r="L39" s="6">
        <v>15</v>
      </c>
      <c r="M39" s="6" t="s">
        <v>112</v>
      </c>
      <c r="N39" s="6">
        <v>206</v>
      </c>
      <c r="O39" s="6">
        <v>203</v>
      </c>
      <c r="P39" s="6">
        <v>208</v>
      </c>
      <c r="Q39" s="6">
        <v>330</v>
      </c>
      <c r="R39" s="6">
        <v>350</v>
      </c>
      <c r="S39" s="6">
        <v>80</v>
      </c>
      <c r="T39" s="6">
        <v>7</v>
      </c>
      <c r="U39" s="6" t="s">
        <v>114</v>
      </c>
      <c r="V39" s="6" t="s">
        <v>114</v>
      </c>
    </row>
    <row r="40" spans="2:22" s="1" customFormat="1" ht="12" customHeight="1">
      <c r="B40" s="23"/>
      <c r="C40" s="4" t="s">
        <v>44</v>
      </c>
      <c r="D40" s="29">
        <f t="shared" si="1"/>
        <v>2620</v>
      </c>
      <c r="E40" s="6">
        <v>905</v>
      </c>
      <c r="F40" s="6">
        <f t="shared" si="2"/>
        <v>1715</v>
      </c>
      <c r="G40" s="6">
        <v>1088</v>
      </c>
      <c r="H40" s="6">
        <v>627</v>
      </c>
      <c r="I40" s="6">
        <v>2246</v>
      </c>
      <c r="J40" s="6">
        <v>318</v>
      </c>
      <c r="K40" s="6">
        <v>34</v>
      </c>
      <c r="L40" s="6">
        <v>17</v>
      </c>
      <c r="M40" s="6">
        <v>5</v>
      </c>
      <c r="N40" s="6">
        <v>241</v>
      </c>
      <c r="O40" s="6">
        <v>271</v>
      </c>
      <c r="P40" s="6">
        <v>269</v>
      </c>
      <c r="Q40" s="6">
        <v>407</v>
      </c>
      <c r="R40" s="6">
        <v>778</v>
      </c>
      <c r="S40" s="6">
        <v>464</v>
      </c>
      <c r="T40" s="6">
        <v>158</v>
      </c>
      <c r="U40" s="6">
        <v>25</v>
      </c>
      <c r="V40" s="6">
        <v>2</v>
      </c>
    </row>
    <row r="41" spans="2:22" s="1" customFormat="1" ht="12" customHeight="1">
      <c r="B41" s="23"/>
      <c r="C41" s="4" t="s">
        <v>45</v>
      </c>
      <c r="D41" s="29">
        <f t="shared" si="1"/>
        <v>1103</v>
      </c>
      <c r="E41" s="6">
        <v>509</v>
      </c>
      <c r="F41" s="6">
        <f t="shared" si="2"/>
        <v>594</v>
      </c>
      <c r="G41" s="6">
        <v>428</v>
      </c>
      <c r="H41" s="6">
        <v>166</v>
      </c>
      <c r="I41" s="6">
        <v>1016</v>
      </c>
      <c r="J41" s="6">
        <v>79</v>
      </c>
      <c r="K41" s="6">
        <v>4</v>
      </c>
      <c r="L41" s="6">
        <v>4</v>
      </c>
      <c r="M41" s="6" t="s">
        <v>57</v>
      </c>
      <c r="N41" s="6">
        <v>39</v>
      </c>
      <c r="O41" s="6">
        <v>66</v>
      </c>
      <c r="P41" s="6">
        <v>70</v>
      </c>
      <c r="Q41" s="6">
        <v>126</v>
      </c>
      <c r="R41" s="6">
        <v>411</v>
      </c>
      <c r="S41" s="6">
        <v>264</v>
      </c>
      <c r="T41" s="6">
        <v>97</v>
      </c>
      <c r="U41" s="6">
        <v>20</v>
      </c>
      <c r="V41" s="6">
        <v>10</v>
      </c>
    </row>
    <row r="42" spans="2:22" s="1" customFormat="1" ht="12" customHeight="1">
      <c r="B42" s="23"/>
      <c r="C42" s="4" t="s">
        <v>106</v>
      </c>
      <c r="D42" s="29">
        <f t="shared" si="1"/>
        <v>979</v>
      </c>
      <c r="E42" s="6">
        <v>378</v>
      </c>
      <c r="F42" s="6">
        <f t="shared" si="2"/>
        <v>601</v>
      </c>
      <c r="G42" s="6">
        <v>422</v>
      </c>
      <c r="H42" s="6">
        <v>179</v>
      </c>
      <c r="I42" s="6">
        <v>856</v>
      </c>
      <c r="J42" s="6">
        <v>114</v>
      </c>
      <c r="K42" s="6">
        <v>6</v>
      </c>
      <c r="L42" s="6">
        <v>3</v>
      </c>
      <c r="M42" s="6" t="s">
        <v>57</v>
      </c>
      <c r="N42" s="6">
        <v>51</v>
      </c>
      <c r="O42" s="6">
        <v>48</v>
      </c>
      <c r="P42" s="6">
        <v>69</v>
      </c>
      <c r="Q42" s="6">
        <v>157</v>
      </c>
      <c r="R42" s="6">
        <v>324</v>
      </c>
      <c r="S42" s="6">
        <v>232</v>
      </c>
      <c r="T42" s="6">
        <v>81</v>
      </c>
      <c r="U42" s="6">
        <v>14</v>
      </c>
      <c r="V42" s="6">
        <v>3</v>
      </c>
    </row>
    <row r="43" spans="2:22" s="1" customFormat="1" ht="12" customHeight="1">
      <c r="B43" s="46" t="s">
        <v>107</v>
      </c>
      <c r="C43" s="47"/>
      <c r="D43" s="31">
        <f t="shared" si="1"/>
        <v>986</v>
      </c>
      <c r="E43" s="7">
        <f>SUM(E44)</f>
        <v>174</v>
      </c>
      <c r="F43" s="7">
        <f t="shared" si="2"/>
        <v>812</v>
      </c>
      <c r="G43" s="7">
        <f aca="true" t="shared" si="8" ref="G43:U43">SUM(G44)</f>
        <v>369</v>
      </c>
      <c r="H43" s="7">
        <f t="shared" si="8"/>
        <v>443</v>
      </c>
      <c r="I43" s="7">
        <f t="shared" si="8"/>
        <v>733</v>
      </c>
      <c r="J43" s="7">
        <f t="shared" si="8"/>
        <v>211</v>
      </c>
      <c r="K43" s="7">
        <f t="shared" si="8"/>
        <v>24</v>
      </c>
      <c r="L43" s="7">
        <f t="shared" si="8"/>
        <v>16</v>
      </c>
      <c r="M43" s="7">
        <f t="shared" si="8"/>
        <v>2</v>
      </c>
      <c r="N43" s="7">
        <f t="shared" si="8"/>
        <v>175</v>
      </c>
      <c r="O43" s="7">
        <f t="shared" si="8"/>
        <v>190</v>
      </c>
      <c r="P43" s="7">
        <f t="shared" si="8"/>
        <v>161</v>
      </c>
      <c r="Q43" s="7">
        <f t="shared" si="8"/>
        <v>203</v>
      </c>
      <c r="R43" s="7">
        <f t="shared" si="8"/>
        <v>199</v>
      </c>
      <c r="S43" s="7">
        <f t="shared" si="8"/>
        <v>41</v>
      </c>
      <c r="T43" s="7">
        <f t="shared" si="8"/>
        <v>10</v>
      </c>
      <c r="U43" s="7">
        <f t="shared" si="8"/>
        <v>5</v>
      </c>
      <c r="V43" s="6" t="s">
        <v>114</v>
      </c>
    </row>
    <row r="44" spans="2:22" s="1" customFormat="1" ht="12" customHeight="1">
      <c r="B44" s="23"/>
      <c r="C44" s="4" t="s">
        <v>46</v>
      </c>
      <c r="D44" s="29">
        <f t="shared" si="1"/>
        <v>986</v>
      </c>
      <c r="E44" s="6">
        <v>174</v>
      </c>
      <c r="F44" s="6">
        <v>812</v>
      </c>
      <c r="G44" s="6">
        <v>369</v>
      </c>
      <c r="H44" s="6">
        <v>443</v>
      </c>
      <c r="I44" s="6">
        <v>733</v>
      </c>
      <c r="J44" s="6">
        <v>211</v>
      </c>
      <c r="K44" s="6">
        <v>24</v>
      </c>
      <c r="L44" s="6">
        <v>16</v>
      </c>
      <c r="M44" s="6">
        <v>2</v>
      </c>
      <c r="N44" s="6">
        <v>175</v>
      </c>
      <c r="O44" s="6">
        <v>190</v>
      </c>
      <c r="P44" s="6">
        <v>161</v>
      </c>
      <c r="Q44" s="6">
        <v>203</v>
      </c>
      <c r="R44" s="6">
        <v>199</v>
      </c>
      <c r="S44" s="6">
        <v>41</v>
      </c>
      <c r="T44" s="6">
        <v>10</v>
      </c>
      <c r="U44" s="6">
        <v>5</v>
      </c>
      <c r="V44" s="6" t="s">
        <v>114</v>
      </c>
    </row>
    <row r="45" spans="2:22" s="1" customFormat="1" ht="12" customHeight="1">
      <c r="B45" s="46" t="s">
        <v>108</v>
      </c>
      <c r="C45" s="47"/>
      <c r="D45" s="31">
        <f t="shared" si="1"/>
        <v>8492</v>
      </c>
      <c r="E45" s="7">
        <f>SUM(E46:E50)</f>
        <v>1534</v>
      </c>
      <c r="F45" s="7">
        <f t="shared" si="2"/>
        <v>6958</v>
      </c>
      <c r="G45" s="7">
        <f aca="true" t="shared" si="9" ref="G45:V45">SUM(G46:G50)</f>
        <v>3751</v>
      </c>
      <c r="H45" s="7">
        <f t="shared" si="9"/>
        <v>3207</v>
      </c>
      <c r="I45" s="7">
        <f t="shared" si="9"/>
        <v>6214</v>
      </c>
      <c r="J45" s="7">
        <f t="shared" si="9"/>
        <v>1940</v>
      </c>
      <c r="K45" s="7">
        <f t="shared" si="9"/>
        <v>222</v>
      </c>
      <c r="L45" s="7">
        <f t="shared" si="9"/>
        <v>104</v>
      </c>
      <c r="M45" s="7">
        <f t="shared" si="9"/>
        <v>12</v>
      </c>
      <c r="N45" s="7">
        <f t="shared" si="9"/>
        <v>1260</v>
      </c>
      <c r="O45" s="7">
        <f t="shared" si="9"/>
        <v>1318</v>
      </c>
      <c r="P45" s="7">
        <f t="shared" si="9"/>
        <v>1133</v>
      </c>
      <c r="Q45" s="7">
        <f t="shared" si="9"/>
        <v>1368</v>
      </c>
      <c r="R45" s="7">
        <f t="shared" si="9"/>
        <v>1872</v>
      </c>
      <c r="S45" s="7">
        <f t="shared" si="9"/>
        <v>979</v>
      </c>
      <c r="T45" s="7">
        <f t="shared" si="9"/>
        <v>416</v>
      </c>
      <c r="U45" s="7">
        <f t="shared" si="9"/>
        <v>103</v>
      </c>
      <c r="V45" s="7">
        <f t="shared" si="9"/>
        <v>31</v>
      </c>
    </row>
    <row r="46" spans="2:22" s="1" customFormat="1" ht="12" customHeight="1">
      <c r="B46" s="23"/>
      <c r="C46" s="4" t="s">
        <v>47</v>
      </c>
      <c r="D46" s="29">
        <f t="shared" si="1"/>
        <v>2512</v>
      </c>
      <c r="E46" s="6">
        <v>634</v>
      </c>
      <c r="F46" s="6">
        <f t="shared" si="2"/>
        <v>1878</v>
      </c>
      <c r="G46" s="6">
        <v>1252</v>
      </c>
      <c r="H46" s="6">
        <v>626</v>
      </c>
      <c r="I46" s="6">
        <v>1900</v>
      </c>
      <c r="J46" s="6">
        <v>544</v>
      </c>
      <c r="K46" s="6">
        <v>46</v>
      </c>
      <c r="L46" s="6">
        <v>22</v>
      </c>
      <c r="M46" s="6" t="s">
        <v>57</v>
      </c>
      <c r="N46" s="6">
        <v>297</v>
      </c>
      <c r="O46" s="6">
        <v>312</v>
      </c>
      <c r="P46" s="6">
        <v>282</v>
      </c>
      <c r="Q46" s="6">
        <v>404</v>
      </c>
      <c r="R46" s="6">
        <v>609</v>
      </c>
      <c r="S46" s="6">
        <v>367</v>
      </c>
      <c r="T46" s="6">
        <v>190</v>
      </c>
      <c r="U46" s="6">
        <v>44</v>
      </c>
      <c r="V46" s="6">
        <v>7</v>
      </c>
    </row>
    <row r="47" spans="2:22" s="1" customFormat="1" ht="12" customHeight="1">
      <c r="B47" s="23"/>
      <c r="C47" s="4" t="s">
        <v>6</v>
      </c>
      <c r="D47" s="29">
        <f t="shared" si="1"/>
        <v>1297</v>
      </c>
      <c r="E47" s="6">
        <v>188</v>
      </c>
      <c r="F47" s="6">
        <f t="shared" si="2"/>
        <v>1109</v>
      </c>
      <c r="G47" s="6">
        <v>605</v>
      </c>
      <c r="H47" s="13">
        <v>504</v>
      </c>
      <c r="I47" s="13">
        <v>941</v>
      </c>
      <c r="J47" s="13">
        <v>314</v>
      </c>
      <c r="K47" s="6">
        <v>28</v>
      </c>
      <c r="L47" s="13">
        <v>9</v>
      </c>
      <c r="M47" s="13">
        <v>5</v>
      </c>
      <c r="N47" s="13">
        <v>191</v>
      </c>
      <c r="O47" s="6">
        <v>195</v>
      </c>
      <c r="P47" s="13">
        <v>192</v>
      </c>
      <c r="Q47" s="13">
        <v>257</v>
      </c>
      <c r="R47" s="13">
        <v>305</v>
      </c>
      <c r="S47" s="13">
        <v>119</v>
      </c>
      <c r="T47" s="13">
        <v>29</v>
      </c>
      <c r="U47" s="13">
        <v>4</v>
      </c>
      <c r="V47" s="32" t="s">
        <v>114</v>
      </c>
    </row>
    <row r="48" spans="2:22" s="1" customFormat="1" ht="12" customHeight="1">
      <c r="B48" s="23"/>
      <c r="C48" s="4" t="s">
        <v>109</v>
      </c>
      <c r="D48" s="29">
        <f t="shared" si="1"/>
        <v>1392</v>
      </c>
      <c r="E48" s="6">
        <v>124</v>
      </c>
      <c r="F48" s="6">
        <f t="shared" si="2"/>
        <v>1268</v>
      </c>
      <c r="G48" s="6">
        <v>755</v>
      </c>
      <c r="H48" s="13">
        <v>513</v>
      </c>
      <c r="I48" s="13">
        <v>1040</v>
      </c>
      <c r="J48" s="13">
        <v>313</v>
      </c>
      <c r="K48" s="6">
        <v>22</v>
      </c>
      <c r="L48" s="13">
        <v>14</v>
      </c>
      <c r="M48" s="13">
        <v>3</v>
      </c>
      <c r="N48" s="13">
        <v>174</v>
      </c>
      <c r="O48" s="13">
        <v>206</v>
      </c>
      <c r="P48" s="13">
        <v>206</v>
      </c>
      <c r="Q48" s="13">
        <v>238</v>
      </c>
      <c r="R48" s="13">
        <v>328</v>
      </c>
      <c r="S48" s="13">
        <v>159</v>
      </c>
      <c r="T48" s="13">
        <v>58</v>
      </c>
      <c r="U48" s="13">
        <v>16</v>
      </c>
      <c r="V48" s="13">
        <v>4</v>
      </c>
    </row>
    <row r="49" spans="2:22" s="1" customFormat="1" ht="12" customHeight="1">
      <c r="B49" s="23"/>
      <c r="C49" s="4" t="s">
        <v>48</v>
      </c>
      <c r="D49" s="29">
        <f t="shared" si="1"/>
        <v>1185</v>
      </c>
      <c r="E49" s="6">
        <v>129</v>
      </c>
      <c r="F49" s="6">
        <f t="shared" si="2"/>
        <v>1056</v>
      </c>
      <c r="G49" s="6">
        <v>410</v>
      </c>
      <c r="H49" s="13">
        <v>646</v>
      </c>
      <c r="I49" s="13">
        <v>711</v>
      </c>
      <c r="J49" s="13">
        <v>368</v>
      </c>
      <c r="K49" s="6">
        <v>70</v>
      </c>
      <c r="L49" s="13">
        <v>32</v>
      </c>
      <c r="M49" s="13">
        <v>4</v>
      </c>
      <c r="N49" s="13">
        <v>272</v>
      </c>
      <c r="O49" s="13">
        <v>287</v>
      </c>
      <c r="P49" s="13">
        <v>196</v>
      </c>
      <c r="Q49" s="13">
        <v>171</v>
      </c>
      <c r="R49" s="13">
        <v>175</v>
      </c>
      <c r="S49" s="13">
        <v>63</v>
      </c>
      <c r="T49" s="13">
        <v>14</v>
      </c>
      <c r="U49" s="13">
        <v>3</v>
      </c>
      <c r="V49" s="32" t="s">
        <v>114</v>
      </c>
    </row>
    <row r="50" spans="2:22" ht="12" customHeight="1">
      <c r="B50" s="23"/>
      <c r="C50" s="4" t="s">
        <v>110</v>
      </c>
      <c r="D50" s="29">
        <f t="shared" si="1"/>
        <v>2106</v>
      </c>
      <c r="E50" s="6">
        <v>459</v>
      </c>
      <c r="F50" s="6">
        <f t="shared" si="2"/>
        <v>1647</v>
      </c>
      <c r="G50" s="6">
        <v>729</v>
      </c>
      <c r="H50" s="13">
        <v>918</v>
      </c>
      <c r="I50" s="13">
        <v>1622</v>
      </c>
      <c r="J50" s="13">
        <v>401</v>
      </c>
      <c r="K50" s="6">
        <v>56</v>
      </c>
      <c r="L50" s="13">
        <v>27</v>
      </c>
      <c r="M50" s="32" t="s">
        <v>57</v>
      </c>
      <c r="N50" s="13">
        <v>326</v>
      </c>
      <c r="O50" s="13">
        <v>318</v>
      </c>
      <c r="P50" s="13">
        <v>257</v>
      </c>
      <c r="Q50" s="13">
        <v>298</v>
      </c>
      <c r="R50" s="13">
        <v>455</v>
      </c>
      <c r="S50" s="13">
        <v>271</v>
      </c>
      <c r="T50" s="13">
        <v>125</v>
      </c>
      <c r="U50" s="13">
        <v>36</v>
      </c>
      <c r="V50" s="13">
        <v>20</v>
      </c>
    </row>
    <row r="51" ht="12" customHeight="1">
      <c r="E51" s="19"/>
    </row>
    <row r="52" spans="2:15" s="1" customFormat="1" ht="12" customHeight="1">
      <c r="B52" s="14" t="s">
        <v>111</v>
      </c>
      <c r="C52" s="10"/>
      <c r="D52" s="10"/>
      <c r="N52"/>
      <c r="O52"/>
    </row>
    <row r="55" ht="13.5">
      <c r="G55" s="18"/>
    </row>
  </sheetData>
  <mergeCells count="32">
    <mergeCell ref="B8:C8"/>
    <mergeCell ref="B13:C13"/>
    <mergeCell ref="B15:C15"/>
    <mergeCell ref="B45:C45"/>
    <mergeCell ref="B24:C24"/>
    <mergeCell ref="B33:C33"/>
    <mergeCell ref="B38:C38"/>
    <mergeCell ref="B43:C43"/>
    <mergeCell ref="L4:L6"/>
    <mergeCell ref="M4:M6"/>
    <mergeCell ref="N4:N6"/>
    <mergeCell ref="F5:F6"/>
    <mergeCell ref="R4:R6"/>
    <mergeCell ref="O4:O6"/>
    <mergeCell ref="P4:P6"/>
    <mergeCell ref="E3:H3"/>
    <mergeCell ref="I3:V3"/>
    <mergeCell ref="E4:E6"/>
    <mergeCell ref="F4:H4"/>
    <mergeCell ref="I4:I6"/>
    <mergeCell ref="J4:J6"/>
    <mergeCell ref="K4:K6"/>
    <mergeCell ref="V4:V6"/>
    <mergeCell ref="D3:D6"/>
    <mergeCell ref="B3:C6"/>
    <mergeCell ref="B7:C7"/>
    <mergeCell ref="U4:U6"/>
    <mergeCell ref="S4:S6"/>
    <mergeCell ref="T4:T6"/>
    <mergeCell ref="Q4:Q6"/>
    <mergeCell ref="G5:G6"/>
    <mergeCell ref="H5:H6"/>
  </mergeCells>
  <printOptions/>
  <pageMargins left="0.7874015748031497" right="0.7874015748031497" top="0.984251968503937" bottom="0.984251968503937" header="0.5118110236220472" footer="0.5118110236220472"/>
  <pageSetup horizontalDpi="400" verticalDpi="400" orientation="portrait" pageOrder="overThenDown" paperSize="9" scale="62" r:id="rId1"/>
  <headerFooter alignWithMargins="0">
    <oddHeader>&amp;L&amp;F</oddHeader>
  </headerFooter>
  <rowBreaks count="1" manualBreakCount="1">
    <brk id="45" max="25" man="1"/>
  </rowBreaks>
  <colBreaks count="1" manualBreakCount="1">
    <brk id="14" max="9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企画普及係</cp:lastModifiedBy>
  <cp:lastPrinted>1999-08-26T05:06:06Z</cp:lastPrinted>
  <dcterms:created xsi:type="dcterms:W3CDTF">1999-08-06T12:02:03Z</dcterms:created>
  <dcterms:modified xsi:type="dcterms:W3CDTF">2003-04-10T01:45:26Z</dcterms:modified>
  <cp:category/>
  <cp:version/>
  <cp:contentType/>
  <cp:contentStatus/>
</cp:coreProperties>
</file>