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070" tabRatio="517" activeTab="0"/>
  </bookViews>
  <sheets>
    <sheet name="31_市町村別農家数" sheetId="1" r:id="rId1"/>
    <sheet name="市町村別農家数（続）" sheetId="2" r:id="rId2"/>
  </sheets>
  <definedNames>
    <definedName name="_xlnm.Print_Titles" localSheetId="0">'31_市町村別農家数'!$5:$7</definedName>
    <definedName name="_xlnm.Print_Titles" localSheetId="1">'市町村別農家数（続）'!$5:$6</definedName>
  </definedNames>
  <calcPr fullCalcOnLoad="1"/>
</workbook>
</file>

<file path=xl/sharedStrings.xml><?xml version="1.0" encoding="utf-8"?>
<sst xmlns="http://schemas.openxmlformats.org/spreadsheetml/2006/main" count="140" uniqueCount="106">
  <si>
    <t>戸</t>
  </si>
  <si>
    <t>総農家数</t>
  </si>
  <si>
    <t>明和村</t>
  </si>
  <si>
    <t>前橋市</t>
  </si>
  <si>
    <t>桐生市</t>
  </si>
  <si>
    <t>太田市</t>
  </si>
  <si>
    <t>館林市</t>
  </si>
  <si>
    <t>渋川市</t>
  </si>
  <si>
    <t>藤岡市</t>
  </si>
  <si>
    <t>富岡市</t>
  </si>
  <si>
    <t>安中市</t>
  </si>
  <si>
    <t>勢多郡</t>
  </si>
  <si>
    <t>沼田市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</si>
  <si>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</si>
  <si>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</si>
  <si>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</si>
  <si>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</si>
  <si>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</si>
  <si>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</si>
  <si>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</si>
  <si>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</si>
  <si>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</si>
  <si>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</si>
  <si>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</si>
  <si>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</si>
  <si>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</si>
  <si>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</si>
  <si>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</si>
  <si>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</si>
  <si>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</si>
  <si>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</si>
  <si>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</si>
  <si>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</si>
  <si>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</si>
  <si>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</si>
  <si>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</si>
  <si>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</si>
  <si>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</si>
  <si>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</si>
  <si>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</si>
  <si>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</si>
  <si>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</si>
  <si>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総数</t>
  </si>
  <si>
    <t>市町村別</t>
  </si>
  <si>
    <t>専業</t>
  </si>
  <si>
    <t>兼業</t>
  </si>
  <si>
    <t>自作農</t>
  </si>
  <si>
    <t>小作農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</si>
  <si>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</si>
  <si>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</si>
  <si>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</si>
  <si>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</si>
  <si>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</si>
  <si>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</si>
  <si>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</si>
  <si>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</si>
  <si>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</si>
  <si>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</si>
  <si>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</si>
  <si>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</si>
  <si>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</si>
  <si>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</si>
  <si>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</si>
  <si>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</si>
  <si>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</si>
  <si>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</si>
  <si>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</si>
  <si>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</si>
  <si>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</si>
  <si>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</si>
  <si>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</si>
  <si>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</si>
  <si>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</si>
  <si>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</si>
  <si>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</si>
  <si>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</si>
  <si>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碓氷郡</t>
  </si>
  <si>
    <t>吾妻郡</t>
  </si>
  <si>
    <t>利根郡</t>
  </si>
  <si>
    <t>佐波郡</t>
  </si>
  <si>
    <t>新田郡</t>
  </si>
  <si>
    <t>笠懸村</t>
  </si>
  <si>
    <t>山田郡</t>
  </si>
  <si>
    <t>邑楽郡</t>
  </si>
  <si>
    <t>千代田村</t>
  </si>
  <si>
    <t>邑楽村</t>
  </si>
  <si>
    <t>専業兼業別農家数</t>
  </si>
  <si>
    <t>31．市町村別農家数（昭和37年2月1日）</t>
  </si>
  <si>
    <t>農業を主とする農家</t>
  </si>
  <si>
    <t>兼業を主とする農家</t>
  </si>
  <si>
    <t>耕地以外の最低規模以上の農家</t>
  </si>
  <si>
    <t>自小作別農家数</t>
  </si>
  <si>
    <t>高崎市</t>
  </si>
  <si>
    <t>伊勢崎市</t>
  </si>
  <si>
    <t>倉賀野町</t>
  </si>
  <si>
    <t>群南町</t>
  </si>
  <si>
    <t>赤堀村</t>
  </si>
  <si>
    <t>宝泉村</t>
  </si>
  <si>
    <t>毛里田村</t>
  </si>
  <si>
    <t>昭和</t>
  </si>
  <si>
    <t>資料：県統計課「農業基本調査」</t>
  </si>
  <si>
    <t>32 年</t>
  </si>
  <si>
    <t>市町村別農家数（昭37年2月1日）（続）</t>
  </si>
  <si>
    <t>自作兼小作農</t>
  </si>
  <si>
    <t>小作農自作農</t>
  </si>
  <si>
    <t>小作兼自作農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</si>
</sst>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_);[Red]\(0.0\)"/>
    <numFmt numFmtId="190" formatCode="0_);[Red]\(0\)"/>
    <numFmt numFmtId="191" formatCode="#,##0_);[Red]\(#,##0\)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 wrapText="1"/>
    </xf>
    <xf numFmtId="38" fontId="3" fillId="0" borderId="3" xfId="16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182" fontId="1" fillId="3" borderId="2" xfId="0" applyNumberFormat="1" applyFont="1" applyFill="1" applyBorder="1" applyAlignment="1">
      <alignment horizontal="right" vertical="center"/>
    </xf>
    <xf numFmtId="182" fontId="3" fillId="3" borderId="2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1" fillId="2" borderId="8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49" fontId="1" fillId="2" borderId="8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8" fontId="3" fillId="0" borderId="4" xfId="16" applyFont="1" applyBorder="1" applyAlignment="1">
      <alignment horizontal="right" vertical="center" wrapText="1"/>
    </xf>
    <xf numFmtId="38" fontId="1" fillId="0" borderId="0" xfId="16" applyFont="1" applyAlignment="1">
      <alignment/>
    </xf>
    <xf numFmtId="0" fontId="3" fillId="2" borderId="7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49" fontId="1" fillId="2" borderId="8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" fillId="4" borderId="9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9" xfId="0" applyFont="1" applyFill="1" applyBorder="1" applyAlignment="1">
      <alignment horizontal="distributed" vertical="center" wrapText="1"/>
    </xf>
    <xf numFmtId="0" fontId="1" fillId="4" borderId="10" xfId="0" applyFont="1" applyFill="1" applyBorder="1" applyAlignment="1">
      <alignment horizontal="distributed" vertical="center" wrapText="1"/>
    </xf>
    <xf numFmtId="0" fontId="1" fillId="4" borderId="3" xfId="0" applyFont="1" applyFill="1" applyBorder="1" applyAlignment="1">
      <alignment horizontal="distributed" vertical="center" wrapText="1"/>
    </xf>
    <xf numFmtId="0" fontId="1" fillId="4" borderId="4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 vertical="center"/>
    </xf>
    <xf numFmtId="0" fontId="1" fillId="4" borderId="8" xfId="0" applyFont="1" applyFill="1" applyBorder="1" applyAlignment="1">
      <alignment horizontal="distributed" vertical="center"/>
    </xf>
    <xf numFmtId="0" fontId="1" fillId="4" borderId="2" xfId="0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15" customWidth="1"/>
    <col min="4" max="4" width="8.00390625" style="15" customWidth="1"/>
    <col min="5" max="10" width="10.25390625" style="0" customWidth="1"/>
    <col min="11" max="11" width="10.625" style="0" customWidth="1"/>
    <col min="12" max="12" width="11.375" style="0" customWidth="1"/>
    <col min="13" max="14" width="10.25390625" style="0" customWidth="1"/>
  </cols>
  <sheetData>
    <row r="1" spans="2:4" ht="14.25" customHeight="1">
      <c r="B1" s="9" t="s">
        <v>87</v>
      </c>
      <c r="D1" s="9"/>
    </row>
    <row r="2" ht="12" customHeight="1">
      <c r="B2" s="21"/>
    </row>
    <row r="3" spans="2:14" ht="12" customHeight="1">
      <c r="B3" s="52" t="s">
        <v>43</v>
      </c>
      <c r="C3" s="53"/>
      <c r="D3" s="54"/>
      <c r="E3" s="40" t="s">
        <v>1</v>
      </c>
      <c r="F3" s="61" t="s">
        <v>86</v>
      </c>
      <c r="G3" s="62"/>
      <c r="H3" s="62"/>
      <c r="I3" s="62"/>
      <c r="J3" s="61" t="s">
        <v>91</v>
      </c>
      <c r="K3" s="62"/>
      <c r="L3" s="62"/>
      <c r="M3" s="62"/>
      <c r="N3" s="63"/>
    </row>
    <row r="4" spans="2:14" ht="12" customHeight="1">
      <c r="B4" s="55"/>
      <c r="C4" s="56"/>
      <c r="D4" s="57"/>
      <c r="E4" s="40"/>
      <c r="F4" s="46" t="s">
        <v>44</v>
      </c>
      <c r="G4" s="40" t="s">
        <v>45</v>
      </c>
      <c r="H4" s="40"/>
      <c r="I4" s="40"/>
      <c r="J4" s="49" t="s">
        <v>46</v>
      </c>
      <c r="K4" s="49" t="s">
        <v>103</v>
      </c>
      <c r="L4" s="49" t="s">
        <v>105</v>
      </c>
      <c r="M4" s="49" t="s">
        <v>47</v>
      </c>
      <c r="N4" s="49" t="s">
        <v>90</v>
      </c>
    </row>
    <row r="5" spans="2:14" s="1" customFormat="1" ht="12" customHeight="1">
      <c r="B5" s="55"/>
      <c r="C5" s="56"/>
      <c r="D5" s="57"/>
      <c r="E5" s="40"/>
      <c r="F5" s="47"/>
      <c r="G5" s="44" t="s">
        <v>42</v>
      </c>
      <c r="H5" s="41" t="s">
        <v>88</v>
      </c>
      <c r="I5" s="41" t="s">
        <v>89</v>
      </c>
      <c r="J5" s="49"/>
      <c r="K5" s="49"/>
      <c r="L5" s="49"/>
      <c r="M5" s="49"/>
      <c r="N5" s="49"/>
    </row>
    <row r="6" spans="2:14" s="1" customFormat="1" ht="12" customHeight="1">
      <c r="B6" s="58"/>
      <c r="C6" s="59"/>
      <c r="D6" s="60"/>
      <c r="E6" s="40"/>
      <c r="F6" s="48"/>
      <c r="G6" s="45"/>
      <c r="H6" s="41"/>
      <c r="I6" s="41"/>
      <c r="J6" s="49"/>
      <c r="K6" s="49"/>
      <c r="L6" s="49"/>
      <c r="M6" s="49"/>
      <c r="N6" s="49"/>
    </row>
    <row r="7" spans="2:14" s="1" customFormat="1" ht="12" customHeight="1">
      <c r="B7" s="22"/>
      <c r="C7" s="23"/>
      <c r="D7" s="24"/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</row>
    <row r="8" spans="2:14" s="1" customFormat="1" ht="12" customHeight="1">
      <c r="B8" s="50" t="s">
        <v>99</v>
      </c>
      <c r="C8" s="51"/>
      <c r="D8" s="24" t="s">
        <v>101</v>
      </c>
      <c r="E8" s="11">
        <f>SUM(J8:N8)</f>
        <v>128040</v>
      </c>
      <c r="F8" s="11">
        <v>73366</v>
      </c>
      <c r="G8" s="12">
        <f>H8+I8</f>
        <v>54674</v>
      </c>
      <c r="H8" s="12">
        <v>38237</v>
      </c>
      <c r="I8" s="12">
        <v>16437</v>
      </c>
      <c r="J8" s="12">
        <v>89327</v>
      </c>
      <c r="K8" s="12">
        <v>30033</v>
      </c>
      <c r="L8" s="12">
        <v>5264</v>
      </c>
      <c r="M8" s="12">
        <v>3377</v>
      </c>
      <c r="N8" s="12">
        <v>39</v>
      </c>
    </row>
    <row r="9" spans="2:14" s="1" customFormat="1" ht="12" customHeight="1">
      <c r="B9" s="22"/>
      <c r="C9" s="23"/>
      <c r="D9" s="30">
        <v>33</v>
      </c>
      <c r="E9" s="11">
        <f>SUM(J9:N9)</f>
        <v>127672</v>
      </c>
      <c r="F9" s="1">
        <v>68949</v>
      </c>
      <c r="G9" s="12">
        <f>H9+I9</f>
        <v>58723</v>
      </c>
      <c r="H9" s="35">
        <v>40884</v>
      </c>
      <c r="I9" s="35">
        <v>17839</v>
      </c>
      <c r="J9" s="35">
        <v>91670</v>
      </c>
      <c r="K9" s="35">
        <v>28935</v>
      </c>
      <c r="L9" s="35">
        <v>4243</v>
      </c>
      <c r="M9" s="35">
        <v>2717</v>
      </c>
      <c r="N9" s="35">
        <v>107</v>
      </c>
    </row>
    <row r="10" spans="2:14" s="8" customFormat="1" ht="12" customHeight="1">
      <c r="B10" s="22"/>
      <c r="C10" s="23"/>
      <c r="D10" s="30">
        <v>34</v>
      </c>
      <c r="E10" s="11">
        <f>SUM(J10:N10)</f>
        <v>127539</v>
      </c>
      <c r="F10" s="11">
        <v>69580</v>
      </c>
      <c r="G10" s="12">
        <f>H10+I10</f>
        <v>57959</v>
      </c>
      <c r="H10" s="12">
        <v>38915</v>
      </c>
      <c r="I10" s="12">
        <v>19044</v>
      </c>
      <c r="J10" s="12">
        <v>90663</v>
      </c>
      <c r="K10" s="12">
        <v>29048</v>
      </c>
      <c r="L10" s="12">
        <v>4848</v>
      </c>
      <c r="M10" s="12">
        <v>2872</v>
      </c>
      <c r="N10" s="12">
        <v>108</v>
      </c>
    </row>
    <row r="11" spans="2:14" s="8" customFormat="1" ht="12" customHeight="1">
      <c r="B11" s="22"/>
      <c r="C11" s="23"/>
      <c r="D11" s="30">
        <v>35</v>
      </c>
      <c r="E11" s="11">
        <f>SUM(J11:N11)</f>
        <v>129646</v>
      </c>
      <c r="F11" s="11">
        <v>53888</v>
      </c>
      <c r="G11" s="12">
        <f>H11+I11</f>
        <v>75758</v>
      </c>
      <c r="H11" s="12">
        <v>47374</v>
      </c>
      <c r="I11" s="12">
        <v>28384</v>
      </c>
      <c r="J11" s="12">
        <v>93241</v>
      </c>
      <c r="K11" s="12">
        <v>28900</v>
      </c>
      <c r="L11" s="12">
        <v>4185</v>
      </c>
      <c r="M11" s="12">
        <v>2969</v>
      </c>
      <c r="N11" s="12">
        <v>351</v>
      </c>
    </row>
    <row r="12" spans="2:14" s="8" customFormat="1" ht="12" customHeight="1">
      <c r="B12" s="22"/>
      <c r="C12" s="23"/>
      <c r="D12" s="30">
        <v>36</v>
      </c>
      <c r="E12" s="11">
        <v>128153</v>
      </c>
      <c r="F12" s="11">
        <v>53354</v>
      </c>
      <c r="G12" s="11">
        <v>74799</v>
      </c>
      <c r="H12" s="12">
        <v>48277</v>
      </c>
      <c r="I12" s="12">
        <v>26522</v>
      </c>
      <c r="J12" s="11">
        <v>94457</v>
      </c>
      <c r="K12" s="11">
        <v>26293</v>
      </c>
      <c r="L12" s="11">
        <v>4205</v>
      </c>
      <c r="M12" s="11">
        <v>2935</v>
      </c>
      <c r="N12" s="11">
        <v>263</v>
      </c>
    </row>
    <row r="13" spans="2:14" s="8" customFormat="1" ht="12" customHeight="1">
      <c r="B13" s="31"/>
      <c r="C13" s="32"/>
      <c r="D13" s="33">
        <v>37</v>
      </c>
      <c r="E13" s="13">
        <v>127055</v>
      </c>
      <c r="F13" s="13">
        <v>51997</v>
      </c>
      <c r="G13" s="34">
        <v>75058</v>
      </c>
      <c r="H13" s="34">
        <v>47482</v>
      </c>
      <c r="I13" s="34">
        <v>27576</v>
      </c>
      <c r="J13" s="34">
        <v>94073</v>
      </c>
      <c r="K13" s="34">
        <v>26818</v>
      </c>
      <c r="L13" s="34">
        <v>3553</v>
      </c>
      <c r="M13" s="34">
        <v>2308</v>
      </c>
      <c r="N13" s="34">
        <v>303</v>
      </c>
    </row>
    <row r="14" spans="2:14" s="1" customFormat="1" ht="12" customHeight="1">
      <c r="B14" s="2"/>
      <c r="C14" s="42" t="s">
        <v>3</v>
      </c>
      <c r="D14" s="43"/>
      <c r="E14" s="11">
        <f aca="true" t="shared" si="0" ref="E14:E55">SUM(J14:N14)</f>
        <v>7474</v>
      </c>
      <c r="F14" s="11">
        <v>3524</v>
      </c>
      <c r="G14" s="12">
        <f aca="true" t="shared" si="1" ref="G14:G55">H14+I14</f>
        <v>3950</v>
      </c>
      <c r="H14" s="12">
        <v>2688</v>
      </c>
      <c r="I14" s="12">
        <v>1262</v>
      </c>
      <c r="J14" s="12">
        <v>5701</v>
      </c>
      <c r="K14" s="12">
        <v>1468</v>
      </c>
      <c r="L14" s="12">
        <v>158</v>
      </c>
      <c r="M14" s="12">
        <v>115</v>
      </c>
      <c r="N14" s="12">
        <v>32</v>
      </c>
    </row>
    <row r="15" spans="2:14" s="1" customFormat="1" ht="12" customHeight="1">
      <c r="B15" s="2"/>
      <c r="C15" s="42" t="s">
        <v>92</v>
      </c>
      <c r="D15" s="43"/>
      <c r="E15" s="11">
        <f t="shared" si="0"/>
        <v>5748</v>
      </c>
      <c r="F15" s="11">
        <v>1637</v>
      </c>
      <c r="G15" s="12">
        <f t="shared" si="1"/>
        <v>4111</v>
      </c>
      <c r="H15" s="12">
        <v>2458</v>
      </c>
      <c r="I15" s="12">
        <v>1653</v>
      </c>
      <c r="J15" s="12">
        <v>4520</v>
      </c>
      <c r="K15" s="12">
        <v>944</v>
      </c>
      <c r="L15" s="12">
        <v>151</v>
      </c>
      <c r="M15" s="12">
        <v>119</v>
      </c>
      <c r="N15" s="12">
        <v>14</v>
      </c>
    </row>
    <row r="16" spans="2:14" s="1" customFormat="1" ht="12" customHeight="1">
      <c r="B16" s="20"/>
      <c r="C16" s="42" t="s">
        <v>4</v>
      </c>
      <c r="D16" s="43"/>
      <c r="E16" s="11">
        <f t="shared" si="0"/>
        <v>2452</v>
      </c>
      <c r="F16" s="11">
        <v>431</v>
      </c>
      <c r="G16" s="12">
        <f t="shared" si="1"/>
        <v>2021</v>
      </c>
      <c r="H16" s="12">
        <v>808</v>
      </c>
      <c r="I16" s="12">
        <v>1213</v>
      </c>
      <c r="J16" s="12">
        <v>1908</v>
      </c>
      <c r="K16" s="12">
        <v>375</v>
      </c>
      <c r="L16" s="12">
        <v>96</v>
      </c>
      <c r="M16" s="12">
        <v>63</v>
      </c>
      <c r="N16" s="12">
        <v>10</v>
      </c>
    </row>
    <row r="17" spans="2:14" s="1" customFormat="1" ht="12" customHeight="1">
      <c r="B17" s="20"/>
      <c r="C17" s="42" t="s">
        <v>93</v>
      </c>
      <c r="D17" s="43"/>
      <c r="E17" s="11">
        <f t="shared" si="0"/>
        <v>4869</v>
      </c>
      <c r="F17" s="11">
        <v>1835</v>
      </c>
      <c r="G17" s="12">
        <f t="shared" si="1"/>
        <v>3034</v>
      </c>
      <c r="H17" s="12">
        <v>1940</v>
      </c>
      <c r="I17" s="12">
        <v>1094</v>
      </c>
      <c r="J17" s="12">
        <v>3415</v>
      </c>
      <c r="K17" s="12">
        <v>1253</v>
      </c>
      <c r="L17" s="12">
        <v>112</v>
      </c>
      <c r="M17" s="12">
        <v>78</v>
      </c>
      <c r="N17" s="12">
        <v>11</v>
      </c>
    </row>
    <row r="18" spans="2:14" s="1" customFormat="1" ht="12" customHeight="1">
      <c r="B18" s="20"/>
      <c r="C18" s="42" t="s">
        <v>5</v>
      </c>
      <c r="D18" s="43"/>
      <c r="E18" s="11">
        <f t="shared" si="0"/>
        <v>4108</v>
      </c>
      <c r="F18" s="11">
        <v>1476</v>
      </c>
      <c r="G18" s="12">
        <f t="shared" si="1"/>
        <v>2632</v>
      </c>
      <c r="H18" s="12">
        <v>1726</v>
      </c>
      <c r="I18" s="12">
        <v>906</v>
      </c>
      <c r="J18" s="12">
        <v>2768</v>
      </c>
      <c r="K18" s="12">
        <v>1154</v>
      </c>
      <c r="L18" s="12">
        <v>105</v>
      </c>
      <c r="M18" s="12">
        <v>77</v>
      </c>
      <c r="N18" s="12">
        <v>4</v>
      </c>
    </row>
    <row r="19" spans="2:14" s="1" customFormat="1" ht="12" customHeight="1">
      <c r="B19" s="20"/>
      <c r="C19" s="42" t="s">
        <v>12</v>
      </c>
      <c r="D19" s="43"/>
      <c r="E19" s="11">
        <f t="shared" si="0"/>
        <v>3014</v>
      </c>
      <c r="F19" s="11">
        <v>1611</v>
      </c>
      <c r="G19" s="12">
        <f t="shared" si="1"/>
        <v>1403</v>
      </c>
      <c r="H19" s="12">
        <v>902</v>
      </c>
      <c r="I19" s="12">
        <v>501</v>
      </c>
      <c r="J19" s="12">
        <v>1973</v>
      </c>
      <c r="K19" s="12">
        <v>802</v>
      </c>
      <c r="L19" s="12">
        <v>157</v>
      </c>
      <c r="M19" s="12">
        <v>73</v>
      </c>
      <c r="N19" s="12">
        <v>9</v>
      </c>
    </row>
    <row r="20" spans="2:14" s="1" customFormat="1" ht="12" customHeight="1">
      <c r="B20" s="20"/>
      <c r="C20" s="42" t="s">
        <v>6</v>
      </c>
      <c r="D20" s="43"/>
      <c r="E20" s="11">
        <f t="shared" si="0"/>
        <v>3962</v>
      </c>
      <c r="F20" s="11">
        <v>1481</v>
      </c>
      <c r="G20" s="12">
        <f t="shared" si="1"/>
        <v>2481</v>
      </c>
      <c r="H20" s="12">
        <v>1362</v>
      </c>
      <c r="I20" s="12">
        <v>1119</v>
      </c>
      <c r="J20" s="12">
        <v>2751</v>
      </c>
      <c r="K20" s="12">
        <v>1006</v>
      </c>
      <c r="L20" s="12">
        <v>113</v>
      </c>
      <c r="M20" s="12">
        <v>71</v>
      </c>
      <c r="N20" s="12">
        <v>21</v>
      </c>
    </row>
    <row r="21" spans="2:14" s="1" customFormat="1" ht="12" customHeight="1">
      <c r="B21" s="20"/>
      <c r="C21" s="42" t="s">
        <v>7</v>
      </c>
      <c r="D21" s="43"/>
      <c r="E21" s="11">
        <f t="shared" si="0"/>
        <v>2012</v>
      </c>
      <c r="F21" s="11">
        <v>807</v>
      </c>
      <c r="G21" s="12">
        <f t="shared" si="1"/>
        <v>1205</v>
      </c>
      <c r="H21" s="12">
        <v>732</v>
      </c>
      <c r="I21" s="12">
        <v>473</v>
      </c>
      <c r="J21" s="12">
        <v>1501</v>
      </c>
      <c r="K21" s="12">
        <v>416</v>
      </c>
      <c r="L21" s="12">
        <v>49</v>
      </c>
      <c r="M21" s="12">
        <v>36</v>
      </c>
      <c r="N21" s="12">
        <v>10</v>
      </c>
    </row>
    <row r="22" spans="2:14" s="1" customFormat="1" ht="12" customHeight="1">
      <c r="B22" s="20"/>
      <c r="C22" s="42" t="s">
        <v>8</v>
      </c>
      <c r="D22" s="43"/>
      <c r="E22" s="11">
        <f t="shared" si="0"/>
        <v>4238</v>
      </c>
      <c r="F22" s="11">
        <v>1912</v>
      </c>
      <c r="G22" s="12">
        <f t="shared" si="1"/>
        <v>2326</v>
      </c>
      <c r="H22" s="12">
        <v>1342</v>
      </c>
      <c r="I22" s="12">
        <v>984</v>
      </c>
      <c r="J22" s="12">
        <v>3279</v>
      </c>
      <c r="K22" s="12">
        <v>760</v>
      </c>
      <c r="L22" s="12">
        <v>87</v>
      </c>
      <c r="M22" s="12">
        <v>90</v>
      </c>
      <c r="N22" s="12">
        <v>22</v>
      </c>
    </row>
    <row r="23" spans="2:14" s="1" customFormat="1" ht="12" customHeight="1">
      <c r="B23" s="20"/>
      <c r="C23" s="42" t="s">
        <v>9</v>
      </c>
      <c r="D23" s="43"/>
      <c r="E23" s="11">
        <f t="shared" si="0"/>
        <v>3863</v>
      </c>
      <c r="F23" s="11">
        <v>2011</v>
      </c>
      <c r="G23" s="12">
        <f t="shared" si="1"/>
        <v>1852</v>
      </c>
      <c r="H23" s="12">
        <v>1279</v>
      </c>
      <c r="I23" s="12">
        <v>573</v>
      </c>
      <c r="J23" s="12">
        <v>2970</v>
      </c>
      <c r="K23" s="12">
        <v>792</v>
      </c>
      <c r="L23" s="12">
        <v>80</v>
      </c>
      <c r="M23" s="12">
        <v>18</v>
      </c>
      <c r="N23" s="12">
        <v>3</v>
      </c>
    </row>
    <row r="24" spans="2:14" s="8" customFormat="1" ht="12" customHeight="1">
      <c r="B24" s="20"/>
      <c r="C24" s="42" t="s">
        <v>10</v>
      </c>
      <c r="D24" s="43"/>
      <c r="E24" s="11">
        <f t="shared" si="0"/>
        <v>4411</v>
      </c>
      <c r="F24" s="11">
        <v>2196</v>
      </c>
      <c r="G24" s="12">
        <f t="shared" si="1"/>
        <v>2215</v>
      </c>
      <c r="H24" s="12">
        <v>1209</v>
      </c>
      <c r="I24" s="12">
        <v>1006</v>
      </c>
      <c r="J24" s="12">
        <v>3284</v>
      </c>
      <c r="K24" s="12">
        <v>909</v>
      </c>
      <c r="L24" s="12">
        <v>124</v>
      </c>
      <c r="M24" s="12">
        <v>79</v>
      </c>
      <c r="N24" s="12">
        <v>15</v>
      </c>
    </row>
    <row r="25" spans="2:14" s="8" customFormat="1" ht="12" customHeight="1">
      <c r="B25" s="26"/>
      <c r="C25" s="38" t="s">
        <v>11</v>
      </c>
      <c r="D25" s="39"/>
      <c r="E25" s="13">
        <f>SUM(E26:E35)</f>
        <v>13047</v>
      </c>
      <c r="F25" s="13">
        <f aca="true" t="shared" si="2" ref="F25:N25">SUM(F26:F35)</f>
        <v>6909</v>
      </c>
      <c r="G25" s="13">
        <f t="shared" si="2"/>
        <v>6438</v>
      </c>
      <c r="H25" s="13">
        <f t="shared" si="2"/>
        <v>4191</v>
      </c>
      <c r="I25" s="13">
        <f t="shared" si="2"/>
        <v>2247</v>
      </c>
      <c r="J25" s="13">
        <f t="shared" si="2"/>
        <v>9785</v>
      </c>
      <c r="K25" s="13">
        <f t="shared" si="2"/>
        <v>2655</v>
      </c>
      <c r="L25" s="13">
        <f t="shared" si="2"/>
        <v>394</v>
      </c>
      <c r="M25" s="13">
        <f t="shared" si="2"/>
        <v>188</v>
      </c>
      <c r="N25" s="13">
        <f t="shared" si="2"/>
        <v>25</v>
      </c>
    </row>
    <row r="26" spans="2:14" s="1" customFormat="1" ht="12" customHeight="1">
      <c r="B26" s="20"/>
      <c r="C26" s="27"/>
      <c r="D26" s="7" t="s">
        <v>48</v>
      </c>
      <c r="E26" s="11">
        <f t="shared" si="0"/>
        <v>1088</v>
      </c>
      <c r="F26" s="11">
        <v>567</v>
      </c>
      <c r="G26" s="12">
        <f t="shared" si="1"/>
        <v>521</v>
      </c>
      <c r="H26" s="12">
        <v>336</v>
      </c>
      <c r="I26" s="12">
        <v>185</v>
      </c>
      <c r="J26" s="12">
        <v>723</v>
      </c>
      <c r="K26" s="12">
        <v>305</v>
      </c>
      <c r="L26" s="12">
        <v>51</v>
      </c>
      <c r="M26" s="12">
        <v>5</v>
      </c>
      <c r="N26" s="12">
        <v>4</v>
      </c>
    </row>
    <row r="27" spans="2:14" s="1" customFormat="1" ht="12" customHeight="1">
      <c r="B27" s="20"/>
      <c r="C27" s="27"/>
      <c r="D27" s="7" t="s">
        <v>49</v>
      </c>
      <c r="E27" s="11">
        <f t="shared" si="0"/>
        <v>2009</v>
      </c>
      <c r="F27" s="11">
        <v>1050</v>
      </c>
      <c r="G27" s="12">
        <f t="shared" si="1"/>
        <v>959</v>
      </c>
      <c r="H27" s="12">
        <v>683</v>
      </c>
      <c r="I27" s="12">
        <v>276</v>
      </c>
      <c r="J27" s="12">
        <v>1563</v>
      </c>
      <c r="K27" s="12">
        <v>370</v>
      </c>
      <c r="L27" s="12">
        <v>54</v>
      </c>
      <c r="M27" s="12">
        <v>22</v>
      </c>
      <c r="N27" s="12"/>
    </row>
    <row r="28" spans="2:14" s="1" customFormat="1" ht="12" customHeight="1">
      <c r="B28" s="20"/>
      <c r="C28" s="27"/>
      <c r="D28" s="7" t="s">
        <v>50</v>
      </c>
      <c r="E28" s="11">
        <f t="shared" si="0"/>
        <v>1845</v>
      </c>
      <c r="F28" s="11">
        <v>1059</v>
      </c>
      <c r="G28" s="12">
        <f t="shared" si="1"/>
        <v>786</v>
      </c>
      <c r="H28" s="12">
        <v>560</v>
      </c>
      <c r="I28" s="12">
        <v>226</v>
      </c>
      <c r="J28" s="12">
        <v>1431</v>
      </c>
      <c r="K28" s="12">
        <v>322</v>
      </c>
      <c r="L28" s="12">
        <v>62</v>
      </c>
      <c r="M28" s="12">
        <v>25</v>
      </c>
      <c r="N28" s="12">
        <v>5</v>
      </c>
    </row>
    <row r="29" spans="2:14" s="1" customFormat="1" ht="12" customHeight="1">
      <c r="B29" s="20"/>
      <c r="C29" s="27"/>
      <c r="D29" s="7" t="s">
        <v>51</v>
      </c>
      <c r="E29" s="11">
        <f t="shared" si="0"/>
        <v>2079</v>
      </c>
      <c r="F29" s="11">
        <v>1211</v>
      </c>
      <c r="G29" s="12">
        <f t="shared" si="1"/>
        <v>868</v>
      </c>
      <c r="H29" s="12">
        <v>572</v>
      </c>
      <c r="I29" s="12">
        <v>296</v>
      </c>
      <c r="J29" s="12">
        <v>1494</v>
      </c>
      <c r="K29" s="12">
        <v>529</v>
      </c>
      <c r="L29" s="12">
        <v>24</v>
      </c>
      <c r="M29" s="12">
        <v>24</v>
      </c>
      <c r="N29" s="12">
        <v>8</v>
      </c>
    </row>
    <row r="30" spans="2:14" s="1" customFormat="1" ht="12" customHeight="1">
      <c r="B30" s="20"/>
      <c r="C30" s="27"/>
      <c r="D30" s="7" t="s">
        <v>52</v>
      </c>
      <c r="E30" s="11">
        <f t="shared" si="0"/>
        <v>1026</v>
      </c>
      <c r="F30" s="11">
        <v>514</v>
      </c>
      <c r="G30" s="12">
        <f t="shared" si="1"/>
        <v>512</v>
      </c>
      <c r="H30" s="12">
        <v>366</v>
      </c>
      <c r="I30" s="12">
        <v>146</v>
      </c>
      <c r="J30" s="12">
        <v>749</v>
      </c>
      <c r="K30" s="12">
        <v>231</v>
      </c>
      <c r="L30" s="12">
        <v>36</v>
      </c>
      <c r="M30" s="12">
        <v>10</v>
      </c>
      <c r="N30" s="12"/>
    </row>
    <row r="31" spans="2:14" s="1" customFormat="1" ht="12" customHeight="1">
      <c r="B31" s="20"/>
      <c r="C31" s="28"/>
      <c r="D31" s="3" t="s">
        <v>53</v>
      </c>
      <c r="E31" s="11">
        <f t="shared" si="0"/>
        <v>1219</v>
      </c>
      <c r="F31" s="11">
        <v>885</v>
      </c>
      <c r="G31" s="12">
        <f t="shared" si="1"/>
        <v>334</v>
      </c>
      <c r="H31" s="12">
        <v>246</v>
      </c>
      <c r="I31" s="12">
        <v>88</v>
      </c>
      <c r="J31" s="12">
        <v>964</v>
      </c>
      <c r="K31" s="12">
        <v>212</v>
      </c>
      <c r="L31" s="12">
        <v>24</v>
      </c>
      <c r="M31" s="12">
        <v>16</v>
      </c>
      <c r="N31" s="12">
        <v>3</v>
      </c>
    </row>
    <row r="32" spans="2:14" s="1" customFormat="1" ht="12" customHeight="1">
      <c r="B32" s="20"/>
      <c r="C32" s="28"/>
      <c r="D32" s="3" t="s">
        <v>54</v>
      </c>
      <c r="E32" s="11">
        <f t="shared" si="0"/>
        <v>1249</v>
      </c>
      <c r="F32" s="11">
        <v>559</v>
      </c>
      <c r="G32" s="12">
        <f t="shared" si="1"/>
        <v>690</v>
      </c>
      <c r="H32" s="12">
        <v>487</v>
      </c>
      <c r="I32" s="12">
        <v>203</v>
      </c>
      <c r="J32" s="12">
        <v>853</v>
      </c>
      <c r="K32" s="12">
        <v>295</v>
      </c>
      <c r="L32" s="12">
        <v>69</v>
      </c>
      <c r="M32" s="12">
        <v>28</v>
      </c>
      <c r="N32" s="12">
        <v>4</v>
      </c>
    </row>
    <row r="33" spans="2:14" s="1" customFormat="1" ht="12" customHeight="1">
      <c r="B33" s="20"/>
      <c r="C33" s="28"/>
      <c r="D33" s="3" t="s">
        <v>55</v>
      </c>
      <c r="E33" s="11">
        <f t="shared" si="0"/>
        <v>1282</v>
      </c>
      <c r="F33" s="11">
        <v>709</v>
      </c>
      <c r="G33" s="12">
        <f t="shared" si="1"/>
        <v>873</v>
      </c>
      <c r="H33" s="12">
        <v>452</v>
      </c>
      <c r="I33" s="12">
        <v>421</v>
      </c>
      <c r="J33" s="12">
        <v>1042</v>
      </c>
      <c r="K33" s="12">
        <v>220</v>
      </c>
      <c r="L33" s="12">
        <v>8</v>
      </c>
      <c r="M33" s="12">
        <v>12</v>
      </c>
      <c r="N33" s="12"/>
    </row>
    <row r="34" spans="2:14" s="8" customFormat="1" ht="12" customHeight="1">
      <c r="B34" s="20"/>
      <c r="C34" s="28"/>
      <c r="D34" s="3" t="s">
        <v>56</v>
      </c>
      <c r="E34" s="11">
        <f t="shared" si="0"/>
        <v>627</v>
      </c>
      <c r="F34" s="11">
        <v>239</v>
      </c>
      <c r="G34" s="12">
        <f t="shared" si="1"/>
        <v>388</v>
      </c>
      <c r="H34" s="12">
        <v>230</v>
      </c>
      <c r="I34" s="12">
        <v>158</v>
      </c>
      <c r="J34" s="12">
        <v>467</v>
      </c>
      <c r="K34" s="12">
        <v>91</v>
      </c>
      <c r="L34" s="12">
        <v>41</v>
      </c>
      <c r="M34" s="12">
        <v>27</v>
      </c>
      <c r="N34" s="12">
        <v>1</v>
      </c>
    </row>
    <row r="35" spans="2:14" s="1" customFormat="1" ht="12" customHeight="1">
      <c r="B35" s="20"/>
      <c r="C35" s="28"/>
      <c r="D35" s="3" t="s">
        <v>13</v>
      </c>
      <c r="E35" s="11">
        <f t="shared" si="0"/>
        <v>623</v>
      </c>
      <c r="F35" s="11">
        <v>116</v>
      </c>
      <c r="G35" s="12">
        <f t="shared" si="1"/>
        <v>507</v>
      </c>
      <c r="H35" s="12">
        <v>259</v>
      </c>
      <c r="I35" s="12">
        <v>248</v>
      </c>
      <c r="J35" s="12">
        <v>499</v>
      </c>
      <c r="K35" s="12">
        <v>80</v>
      </c>
      <c r="L35" s="12">
        <v>25</v>
      </c>
      <c r="M35" s="12">
        <v>19</v>
      </c>
      <c r="N35" s="12"/>
    </row>
    <row r="36" spans="2:14" s="8" customFormat="1" ht="12" customHeight="1">
      <c r="B36" s="26"/>
      <c r="C36" s="38" t="s">
        <v>57</v>
      </c>
      <c r="D36" s="39"/>
      <c r="E36" s="13">
        <f>SUM(E37:E42)</f>
        <v>8517</v>
      </c>
      <c r="F36" s="13">
        <f aca="true" t="shared" si="3" ref="F36:N36">SUM(F37:F42)</f>
        <v>3247</v>
      </c>
      <c r="G36" s="13">
        <f t="shared" si="3"/>
        <v>5270</v>
      </c>
      <c r="H36" s="13">
        <f t="shared" si="3"/>
        <v>3399</v>
      </c>
      <c r="I36" s="13">
        <f>SUM(I37:I42)</f>
        <v>1871</v>
      </c>
      <c r="J36" s="13">
        <f t="shared" si="3"/>
        <v>6590</v>
      </c>
      <c r="K36" s="13">
        <f t="shared" si="3"/>
        <v>1512</v>
      </c>
      <c r="L36" s="13">
        <f t="shared" si="3"/>
        <v>211</v>
      </c>
      <c r="M36" s="13">
        <f t="shared" si="3"/>
        <v>188</v>
      </c>
      <c r="N36" s="13">
        <f t="shared" si="3"/>
        <v>16</v>
      </c>
    </row>
    <row r="37" spans="2:14" s="1" customFormat="1" ht="12" customHeight="1">
      <c r="B37" s="20"/>
      <c r="C37" s="27"/>
      <c r="D37" s="3" t="s">
        <v>94</v>
      </c>
      <c r="E37" s="11">
        <f t="shared" si="0"/>
        <v>300</v>
      </c>
      <c r="F37" s="11">
        <v>63</v>
      </c>
      <c r="G37" s="12">
        <f aca="true" t="shared" si="4" ref="G37:G42">H37+I37</f>
        <v>237</v>
      </c>
      <c r="H37" s="12">
        <v>112</v>
      </c>
      <c r="I37" s="12">
        <v>125</v>
      </c>
      <c r="J37" s="12">
        <v>234</v>
      </c>
      <c r="K37" s="12">
        <v>35</v>
      </c>
      <c r="L37" s="12">
        <v>11</v>
      </c>
      <c r="M37" s="12">
        <v>20</v>
      </c>
      <c r="N37" s="12"/>
    </row>
    <row r="38" spans="2:14" s="1" customFormat="1" ht="12" customHeight="1">
      <c r="B38" s="20"/>
      <c r="C38" s="27"/>
      <c r="D38" s="3" t="s">
        <v>95</v>
      </c>
      <c r="E38" s="11">
        <f t="shared" si="0"/>
        <v>1212</v>
      </c>
      <c r="F38" s="11">
        <v>419</v>
      </c>
      <c r="G38" s="12">
        <f t="shared" si="4"/>
        <v>793</v>
      </c>
      <c r="H38" s="12">
        <v>554</v>
      </c>
      <c r="I38" s="12">
        <v>239</v>
      </c>
      <c r="J38" s="12">
        <v>912</v>
      </c>
      <c r="K38" s="12">
        <v>248</v>
      </c>
      <c r="L38" s="12">
        <v>19</v>
      </c>
      <c r="M38" s="12">
        <v>33</v>
      </c>
      <c r="N38" s="12"/>
    </row>
    <row r="39" spans="2:14" s="8" customFormat="1" ht="12" customHeight="1">
      <c r="B39" s="20"/>
      <c r="C39" s="27"/>
      <c r="D39" s="3" t="s">
        <v>58</v>
      </c>
      <c r="E39" s="11">
        <f t="shared" si="0"/>
        <v>2532</v>
      </c>
      <c r="F39" s="11">
        <v>989</v>
      </c>
      <c r="G39" s="12">
        <f t="shared" si="4"/>
        <v>1543</v>
      </c>
      <c r="H39" s="12">
        <v>1082</v>
      </c>
      <c r="I39" s="12">
        <v>461</v>
      </c>
      <c r="J39" s="12">
        <v>1847</v>
      </c>
      <c r="K39" s="12">
        <v>529</v>
      </c>
      <c r="L39" s="12">
        <v>82</v>
      </c>
      <c r="M39" s="12">
        <v>66</v>
      </c>
      <c r="N39" s="12">
        <v>8</v>
      </c>
    </row>
    <row r="40" spans="2:14" s="1" customFormat="1" ht="12" customHeight="1">
      <c r="B40" s="20"/>
      <c r="C40" s="27"/>
      <c r="D40" s="3" t="s">
        <v>59</v>
      </c>
      <c r="E40" s="11">
        <f t="shared" si="0"/>
        <v>1130</v>
      </c>
      <c r="F40" s="11">
        <v>220</v>
      </c>
      <c r="G40" s="12">
        <f t="shared" si="4"/>
        <v>910</v>
      </c>
      <c r="H40" s="12">
        <v>583</v>
      </c>
      <c r="I40" s="12">
        <v>327</v>
      </c>
      <c r="J40" s="12">
        <v>905</v>
      </c>
      <c r="K40" s="12">
        <v>168</v>
      </c>
      <c r="L40" s="12">
        <v>37</v>
      </c>
      <c r="M40" s="12">
        <v>17</v>
      </c>
      <c r="N40" s="12">
        <v>3</v>
      </c>
    </row>
    <row r="41" spans="2:14" s="1" customFormat="1" ht="12" customHeight="1">
      <c r="B41" s="20"/>
      <c r="C41" s="27"/>
      <c r="D41" s="3" t="s">
        <v>60</v>
      </c>
      <c r="E41" s="11">
        <f t="shared" si="0"/>
        <v>1547</v>
      </c>
      <c r="F41" s="11">
        <v>806</v>
      </c>
      <c r="G41" s="12">
        <f t="shared" si="4"/>
        <v>741</v>
      </c>
      <c r="H41" s="12">
        <v>452</v>
      </c>
      <c r="I41" s="12">
        <v>289</v>
      </c>
      <c r="J41" s="12">
        <v>1254</v>
      </c>
      <c r="K41" s="12">
        <v>248</v>
      </c>
      <c r="L41" s="12">
        <v>27</v>
      </c>
      <c r="M41" s="12">
        <v>14</v>
      </c>
      <c r="N41" s="12">
        <v>4</v>
      </c>
    </row>
    <row r="42" spans="2:14" s="1" customFormat="1" ht="12" customHeight="1">
      <c r="B42" s="20"/>
      <c r="C42" s="27"/>
      <c r="D42" s="3" t="s">
        <v>61</v>
      </c>
      <c r="E42" s="11">
        <f t="shared" si="0"/>
        <v>1796</v>
      </c>
      <c r="F42" s="11">
        <v>750</v>
      </c>
      <c r="G42" s="12">
        <f t="shared" si="4"/>
        <v>1046</v>
      </c>
      <c r="H42" s="12">
        <v>616</v>
      </c>
      <c r="I42" s="12">
        <v>430</v>
      </c>
      <c r="J42" s="12">
        <v>1438</v>
      </c>
      <c r="K42" s="12">
        <v>284</v>
      </c>
      <c r="L42" s="12">
        <v>35</v>
      </c>
      <c r="M42" s="12">
        <v>38</v>
      </c>
      <c r="N42" s="12">
        <v>1</v>
      </c>
    </row>
    <row r="43" spans="2:14" s="8" customFormat="1" ht="12" customHeight="1">
      <c r="B43" s="26"/>
      <c r="C43" s="38" t="s">
        <v>62</v>
      </c>
      <c r="D43" s="39"/>
      <c r="E43" s="13">
        <f>SUM(E44:E48)</f>
        <v>4278</v>
      </c>
      <c r="F43" s="13">
        <f aca="true" t="shared" si="5" ref="F43:N43">SUM(F44:F48)</f>
        <v>1850</v>
      </c>
      <c r="G43" s="13">
        <f t="shared" si="5"/>
        <v>2428</v>
      </c>
      <c r="H43" s="13">
        <f t="shared" si="5"/>
        <v>1671</v>
      </c>
      <c r="I43" s="13">
        <f t="shared" si="5"/>
        <v>757</v>
      </c>
      <c r="J43" s="13">
        <f t="shared" si="5"/>
        <v>3230</v>
      </c>
      <c r="K43" s="13">
        <f t="shared" si="5"/>
        <v>903</v>
      </c>
      <c r="L43" s="13">
        <f t="shared" si="5"/>
        <v>89</v>
      </c>
      <c r="M43" s="13">
        <f t="shared" si="5"/>
        <v>48</v>
      </c>
      <c r="N43" s="13">
        <f t="shared" si="5"/>
        <v>8</v>
      </c>
    </row>
    <row r="44" spans="2:14" s="1" customFormat="1" ht="12" customHeight="1">
      <c r="B44" s="20"/>
      <c r="C44" s="27"/>
      <c r="D44" s="3" t="s">
        <v>63</v>
      </c>
      <c r="E44" s="11">
        <f t="shared" si="0"/>
        <v>1389</v>
      </c>
      <c r="F44" s="11">
        <v>740</v>
      </c>
      <c r="G44" s="12">
        <f t="shared" si="1"/>
        <v>649</v>
      </c>
      <c r="H44" s="12">
        <v>436</v>
      </c>
      <c r="I44" s="12">
        <v>213</v>
      </c>
      <c r="J44" s="12">
        <v>1081</v>
      </c>
      <c r="K44" s="12">
        <v>264</v>
      </c>
      <c r="L44" s="12">
        <v>27</v>
      </c>
      <c r="M44" s="12">
        <v>17</v>
      </c>
      <c r="N44" s="12"/>
    </row>
    <row r="45" spans="2:14" s="8" customFormat="1" ht="12" customHeight="1">
      <c r="B45" s="20"/>
      <c r="C45" s="27"/>
      <c r="D45" s="3" t="s">
        <v>64</v>
      </c>
      <c r="E45" s="11">
        <f t="shared" si="0"/>
        <v>425</v>
      </c>
      <c r="F45" s="11">
        <v>110</v>
      </c>
      <c r="G45" s="12">
        <f t="shared" si="1"/>
        <v>315</v>
      </c>
      <c r="H45" s="12">
        <v>236</v>
      </c>
      <c r="I45" s="12">
        <v>79</v>
      </c>
      <c r="J45" s="12">
        <v>249</v>
      </c>
      <c r="K45" s="12">
        <v>136</v>
      </c>
      <c r="L45" s="12">
        <v>25</v>
      </c>
      <c r="M45" s="12">
        <v>10</v>
      </c>
      <c r="N45" s="12">
        <v>5</v>
      </c>
    </row>
    <row r="46" spans="2:14" s="1" customFormat="1" ht="12" customHeight="1">
      <c r="B46" s="20"/>
      <c r="C46" s="27"/>
      <c r="D46" s="3" t="s">
        <v>65</v>
      </c>
      <c r="E46" s="11">
        <f t="shared" si="0"/>
        <v>169</v>
      </c>
      <c r="F46" s="11">
        <v>30</v>
      </c>
      <c r="G46" s="12">
        <f t="shared" si="1"/>
        <v>139</v>
      </c>
      <c r="H46" s="12">
        <v>90</v>
      </c>
      <c r="I46" s="12">
        <v>49</v>
      </c>
      <c r="J46" s="12">
        <v>132</v>
      </c>
      <c r="K46" s="12">
        <v>27</v>
      </c>
      <c r="L46" s="12">
        <v>3</v>
      </c>
      <c r="M46" s="12">
        <v>6</v>
      </c>
      <c r="N46" s="12">
        <v>1</v>
      </c>
    </row>
    <row r="47" spans="2:14" s="1" customFormat="1" ht="12" customHeight="1">
      <c r="B47" s="20"/>
      <c r="C47" s="28"/>
      <c r="D47" s="3" t="s">
        <v>66</v>
      </c>
      <c r="E47" s="11">
        <f t="shared" si="0"/>
        <v>1058</v>
      </c>
      <c r="F47" s="11">
        <v>430</v>
      </c>
      <c r="G47" s="12">
        <f t="shared" si="1"/>
        <v>628</v>
      </c>
      <c r="H47" s="12">
        <v>488</v>
      </c>
      <c r="I47" s="12">
        <v>140</v>
      </c>
      <c r="J47" s="12">
        <v>782</v>
      </c>
      <c r="K47" s="12">
        <v>255</v>
      </c>
      <c r="L47" s="12">
        <v>15</v>
      </c>
      <c r="M47" s="12">
        <v>5</v>
      </c>
      <c r="N47" s="12">
        <v>1</v>
      </c>
    </row>
    <row r="48" spans="2:14" s="1" customFormat="1" ht="12" customHeight="1">
      <c r="B48" s="20"/>
      <c r="C48" s="28"/>
      <c r="D48" s="3" t="s">
        <v>67</v>
      </c>
      <c r="E48" s="11">
        <f t="shared" si="0"/>
        <v>1237</v>
      </c>
      <c r="F48" s="11">
        <v>540</v>
      </c>
      <c r="G48" s="12">
        <f t="shared" si="1"/>
        <v>697</v>
      </c>
      <c r="H48" s="12">
        <v>421</v>
      </c>
      <c r="I48" s="12">
        <v>276</v>
      </c>
      <c r="J48" s="12">
        <v>986</v>
      </c>
      <c r="K48" s="12">
        <v>221</v>
      </c>
      <c r="L48" s="12">
        <v>19</v>
      </c>
      <c r="M48" s="12">
        <v>10</v>
      </c>
      <c r="N48" s="12">
        <v>1</v>
      </c>
    </row>
    <row r="49" spans="2:14" s="8" customFormat="1" ht="12" customHeight="1">
      <c r="B49" s="26"/>
      <c r="C49" s="38" t="s">
        <v>68</v>
      </c>
      <c r="D49" s="39"/>
      <c r="E49" s="13">
        <f>SUM(E50:E55)</f>
        <v>4970</v>
      </c>
      <c r="F49" s="13">
        <f aca="true" t="shared" si="6" ref="F49:N49">SUM(F50:F55)</f>
        <v>1689</v>
      </c>
      <c r="G49" s="13">
        <f t="shared" si="6"/>
        <v>3281</v>
      </c>
      <c r="H49" s="13">
        <f t="shared" si="6"/>
        <v>2173</v>
      </c>
      <c r="I49" s="13">
        <f t="shared" si="6"/>
        <v>1108</v>
      </c>
      <c r="J49" s="13">
        <f t="shared" si="6"/>
        <v>3816</v>
      </c>
      <c r="K49" s="13">
        <f t="shared" si="6"/>
        <v>866</v>
      </c>
      <c r="L49" s="13">
        <f t="shared" si="6"/>
        <v>142</v>
      </c>
      <c r="M49" s="13">
        <f t="shared" si="6"/>
        <v>133</v>
      </c>
      <c r="N49" s="13">
        <f t="shared" si="6"/>
        <v>13</v>
      </c>
    </row>
    <row r="50" spans="2:14" s="1" customFormat="1" ht="12" customHeight="1">
      <c r="B50" s="20"/>
      <c r="C50" s="28"/>
      <c r="D50" s="3" t="s">
        <v>69</v>
      </c>
      <c r="E50" s="11">
        <f t="shared" si="0"/>
        <v>230</v>
      </c>
      <c r="F50" s="11">
        <v>56</v>
      </c>
      <c r="G50" s="12">
        <f t="shared" si="1"/>
        <v>174</v>
      </c>
      <c r="H50" s="12">
        <v>62</v>
      </c>
      <c r="I50" s="12">
        <v>112</v>
      </c>
      <c r="J50" s="12">
        <v>129</v>
      </c>
      <c r="K50" s="12">
        <v>63</v>
      </c>
      <c r="L50" s="12">
        <v>11</v>
      </c>
      <c r="M50" s="12">
        <v>27</v>
      </c>
      <c r="N50" s="12"/>
    </row>
    <row r="51" spans="2:14" s="1" customFormat="1" ht="12" customHeight="1">
      <c r="B51" s="20"/>
      <c r="C51" s="28"/>
      <c r="D51" s="3" t="s">
        <v>70</v>
      </c>
      <c r="E51" s="11">
        <f t="shared" si="0"/>
        <v>1066</v>
      </c>
      <c r="F51" s="11">
        <v>299</v>
      </c>
      <c r="G51" s="12">
        <f t="shared" si="1"/>
        <v>767</v>
      </c>
      <c r="H51" s="12">
        <v>474</v>
      </c>
      <c r="I51" s="12">
        <v>293</v>
      </c>
      <c r="J51" s="12">
        <v>838</v>
      </c>
      <c r="K51" s="12">
        <v>165</v>
      </c>
      <c r="L51" s="12">
        <v>42</v>
      </c>
      <c r="M51" s="12">
        <v>21</v>
      </c>
      <c r="N51" s="12"/>
    </row>
    <row r="52" spans="2:14" s="1" customFormat="1" ht="12" customHeight="1">
      <c r="B52" s="20"/>
      <c r="C52" s="28"/>
      <c r="D52" s="3" t="s">
        <v>71</v>
      </c>
      <c r="E52" s="11">
        <f t="shared" si="0"/>
        <v>2167</v>
      </c>
      <c r="F52" s="11">
        <v>1005</v>
      </c>
      <c r="G52" s="12">
        <f t="shared" si="1"/>
        <v>1162</v>
      </c>
      <c r="H52" s="12">
        <v>784</v>
      </c>
      <c r="I52" s="12">
        <v>378</v>
      </c>
      <c r="J52" s="12">
        <v>1743</v>
      </c>
      <c r="K52" s="12">
        <v>372</v>
      </c>
      <c r="L52" s="12">
        <v>27</v>
      </c>
      <c r="M52" s="12">
        <v>25</v>
      </c>
      <c r="N52" s="12"/>
    </row>
    <row r="53" spans="2:14" s="1" customFormat="1" ht="12" customHeight="1">
      <c r="B53" s="20"/>
      <c r="C53" s="28"/>
      <c r="D53" s="3" t="s">
        <v>72</v>
      </c>
      <c r="E53" s="11">
        <f t="shared" si="0"/>
        <v>669</v>
      </c>
      <c r="F53" s="11">
        <v>167</v>
      </c>
      <c r="G53" s="12">
        <f t="shared" si="1"/>
        <v>502</v>
      </c>
      <c r="H53" s="12">
        <v>378</v>
      </c>
      <c r="I53" s="12">
        <v>124</v>
      </c>
      <c r="J53" s="12">
        <v>516</v>
      </c>
      <c r="K53" s="12">
        <v>95</v>
      </c>
      <c r="L53" s="12">
        <v>34</v>
      </c>
      <c r="M53" s="12">
        <v>21</v>
      </c>
      <c r="N53" s="12">
        <v>3</v>
      </c>
    </row>
    <row r="54" spans="2:14" s="1" customFormat="1" ht="12" customHeight="1">
      <c r="B54" s="20"/>
      <c r="C54" s="28"/>
      <c r="D54" s="3" t="s">
        <v>73</v>
      </c>
      <c r="E54" s="11">
        <f t="shared" si="0"/>
        <v>333</v>
      </c>
      <c r="F54" s="11">
        <v>117</v>
      </c>
      <c r="G54" s="12">
        <f t="shared" si="1"/>
        <v>216</v>
      </c>
      <c r="H54" s="12">
        <v>130</v>
      </c>
      <c r="I54" s="12">
        <v>86</v>
      </c>
      <c r="J54" s="12">
        <v>219</v>
      </c>
      <c r="K54" s="12">
        <v>79</v>
      </c>
      <c r="L54" s="12">
        <v>13</v>
      </c>
      <c r="M54" s="12">
        <v>21</v>
      </c>
      <c r="N54" s="12">
        <v>1</v>
      </c>
    </row>
    <row r="55" spans="2:14" s="1" customFormat="1" ht="12" customHeight="1">
      <c r="B55" s="20"/>
      <c r="C55" s="28"/>
      <c r="D55" s="3" t="s">
        <v>74</v>
      </c>
      <c r="E55" s="11">
        <f t="shared" si="0"/>
        <v>505</v>
      </c>
      <c r="F55" s="11">
        <v>45</v>
      </c>
      <c r="G55" s="12">
        <f t="shared" si="1"/>
        <v>460</v>
      </c>
      <c r="H55" s="12">
        <v>345</v>
      </c>
      <c r="I55" s="12">
        <v>115</v>
      </c>
      <c r="J55" s="12">
        <v>371</v>
      </c>
      <c r="K55" s="12">
        <v>92</v>
      </c>
      <c r="L55" s="12">
        <v>15</v>
      </c>
      <c r="M55" s="12">
        <v>18</v>
      </c>
      <c r="N55" s="12">
        <v>9</v>
      </c>
    </row>
    <row r="56" ht="12" customHeight="1"/>
    <row r="57" ht="13.5">
      <c r="B57" s="29" t="s">
        <v>100</v>
      </c>
    </row>
  </sheetData>
  <mergeCells count="30">
    <mergeCell ref="C25:D25"/>
    <mergeCell ref="C36:D36"/>
    <mergeCell ref="C20:D20"/>
    <mergeCell ref="C21:D21"/>
    <mergeCell ref="C22:D22"/>
    <mergeCell ref="C23:D23"/>
    <mergeCell ref="C17:D17"/>
    <mergeCell ref="C18:D18"/>
    <mergeCell ref="C19:D19"/>
    <mergeCell ref="C24:D24"/>
    <mergeCell ref="L4:L6"/>
    <mergeCell ref="M4:M6"/>
    <mergeCell ref="E3:E6"/>
    <mergeCell ref="B8:C8"/>
    <mergeCell ref="B3:D6"/>
    <mergeCell ref="K4:K6"/>
    <mergeCell ref="J3:N3"/>
    <mergeCell ref="J4:J6"/>
    <mergeCell ref="N4:N6"/>
    <mergeCell ref="F3:I3"/>
    <mergeCell ref="C43:D43"/>
    <mergeCell ref="C49:D49"/>
    <mergeCell ref="G4:I4"/>
    <mergeCell ref="I5:I6"/>
    <mergeCell ref="C14:D14"/>
    <mergeCell ref="C15:D15"/>
    <mergeCell ref="G5:G6"/>
    <mergeCell ref="H5:H6"/>
    <mergeCell ref="F4:F6"/>
    <mergeCell ref="C16:D1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51" max="25" man="1"/>
  </rowBreaks>
  <colBreaks count="1" manualBreakCount="1">
    <brk id="9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5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375" style="0" customWidth="1"/>
    <col min="4" max="14" width="10.875" style="0" customWidth="1"/>
  </cols>
  <sheetData>
    <row r="1" ht="14.25" customHeight="1">
      <c r="B1" s="9" t="s">
        <v>102</v>
      </c>
    </row>
    <row r="2" ht="12" customHeight="1">
      <c r="B2" s="1"/>
    </row>
    <row r="3" spans="2:14" ht="12" customHeight="1">
      <c r="B3" s="52" t="s">
        <v>43</v>
      </c>
      <c r="C3" s="66"/>
      <c r="D3" s="67"/>
      <c r="E3" s="40" t="s">
        <v>1</v>
      </c>
      <c r="F3" s="61" t="s">
        <v>86</v>
      </c>
      <c r="G3" s="62"/>
      <c r="H3" s="62"/>
      <c r="I3" s="62"/>
      <c r="J3" s="61" t="s">
        <v>91</v>
      </c>
      <c r="K3" s="62"/>
      <c r="L3" s="62"/>
      <c r="M3" s="62"/>
      <c r="N3" s="63"/>
    </row>
    <row r="4" spans="2:14" ht="12" customHeight="1">
      <c r="B4" s="68"/>
      <c r="C4" s="69"/>
      <c r="D4" s="70"/>
      <c r="E4" s="40"/>
      <c r="F4" s="46" t="s">
        <v>44</v>
      </c>
      <c r="G4" s="40" t="s">
        <v>45</v>
      </c>
      <c r="H4" s="40"/>
      <c r="I4" s="40"/>
      <c r="J4" s="49" t="s">
        <v>46</v>
      </c>
      <c r="K4" s="49" t="s">
        <v>103</v>
      </c>
      <c r="L4" s="49" t="s">
        <v>104</v>
      </c>
      <c r="M4" s="49" t="s">
        <v>47</v>
      </c>
      <c r="N4" s="49" t="s">
        <v>90</v>
      </c>
    </row>
    <row r="5" spans="2:14" s="1" customFormat="1" ht="12" customHeight="1">
      <c r="B5" s="68"/>
      <c r="C5" s="69"/>
      <c r="D5" s="70"/>
      <c r="E5" s="40"/>
      <c r="F5" s="47"/>
      <c r="G5" s="44" t="s">
        <v>42</v>
      </c>
      <c r="H5" s="41" t="s">
        <v>88</v>
      </c>
      <c r="I5" s="41" t="s">
        <v>89</v>
      </c>
      <c r="J5" s="49"/>
      <c r="K5" s="49"/>
      <c r="L5" s="49"/>
      <c r="M5" s="49"/>
      <c r="N5" s="49"/>
    </row>
    <row r="6" spans="2:14" s="1" customFormat="1" ht="12" customHeight="1">
      <c r="B6" s="68"/>
      <c r="C6" s="69"/>
      <c r="D6" s="70"/>
      <c r="E6" s="40"/>
      <c r="F6" s="48"/>
      <c r="G6" s="45"/>
      <c r="H6" s="41"/>
      <c r="I6" s="41"/>
      <c r="J6" s="49"/>
      <c r="K6" s="49"/>
      <c r="L6" s="49"/>
      <c r="M6" s="49"/>
      <c r="N6" s="49"/>
    </row>
    <row r="7" spans="2:14" s="1" customFormat="1" ht="12" customHeight="1">
      <c r="B7" s="71"/>
      <c r="C7" s="72"/>
      <c r="D7" s="37"/>
      <c r="E7" s="16"/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</row>
    <row r="8" spans="2:14" s="1" customFormat="1" ht="12" customHeight="1">
      <c r="B8" s="36"/>
      <c r="C8" s="64" t="s">
        <v>75</v>
      </c>
      <c r="D8" s="65"/>
      <c r="E8" s="18">
        <f>F8+G8</f>
        <v>5837</v>
      </c>
      <c r="F8" s="6">
        <f>SUM(F9:F12)</f>
        <v>1960</v>
      </c>
      <c r="G8" s="6">
        <f>SUM(G9:G12)</f>
        <v>3877</v>
      </c>
      <c r="H8" s="6">
        <f aca="true" t="shared" si="0" ref="H8:N8">SUM(H9:H12)</f>
        <v>2672</v>
      </c>
      <c r="I8" s="6">
        <f t="shared" si="0"/>
        <v>1205</v>
      </c>
      <c r="J8" s="6">
        <f t="shared" si="0"/>
        <v>4523</v>
      </c>
      <c r="K8" s="6">
        <f t="shared" si="0"/>
        <v>1078</v>
      </c>
      <c r="L8" s="6">
        <f t="shared" si="0"/>
        <v>139</v>
      </c>
      <c r="M8" s="6">
        <f t="shared" si="0"/>
        <v>81</v>
      </c>
      <c r="N8" s="6">
        <f t="shared" si="0"/>
        <v>16</v>
      </c>
    </row>
    <row r="9" spans="2:14" s="1" customFormat="1" ht="12" customHeight="1">
      <c r="B9" s="20"/>
      <c r="C9" s="28"/>
      <c r="D9" s="3" t="s">
        <v>14</v>
      </c>
      <c r="E9" s="17">
        <f>F9+G9</f>
        <v>892</v>
      </c>
      <c r="F9" s="5">
        <v>368</v>
      </c>
      <c r="G9" s="5">
        <f>H9+I9</f>
        <v>524</v>
      </c>
      <c r="H9" s="5">
        <v>411</v>
      </c>
      <c r="I9" s="5">
        <v>113</v>
      </c>
      <c r="J9" s="5">
        <v>645</v>
      </c>
      <c r="K9" s="5">
        <v>218</v>
      </c>
      <c r="L9" s="5">
        <v>14</v>
      </c>
      <c r="M9" s="5">
        <v>14</v>
      </c>
      <c r="N9" s="5">
        <v>1</v>
      </c>
    </row>
    <row r="10" spans="2:14" s="1" customFormat="1" ht="12" customHeight="1">
      <c r="B10" s="20"/>
      <c r="C10" s="28"/>
      <c r="D10" s="3" t="s">
        <v>15</v>
      </c>
      <c r="E10" s="17">
        <f aca="true" t="shared" si="1" ref="E10:E47">F10+G10</f>
        <v>1928</v>
      </c>
      <c r="F10" s="5">
        <v>395</v>
      </c>
      <c r="G10" s="5">
        <f aca="true" t="shared" si="2" ref="G10:G47">H10+I10</f>
        <v>1533</v>
      </c>
      <c r="H10" s="5">
        <v>993</v>
      </c>
      <c r="I10" s="5">
        <v>540</v>
      </c>
      <c r="J10" s="5">
        <v>1502</v>
      </c>
      <c r="K10" s="5">
        <v>327</v>
      </c>
      <c r="L10" s="5">
        <v>55</v>
      </c>
      <c r="M10" s="5">
        <v>32</v>
      </c>
      <c r="N10" s="5">
        <v>12</v>
      </c>
    </row>
    <row r="11" spans="2:14" s="1" customFormat="1" ht="12" customHeight="1">
      <c r="B11" s="20"/>
      <c r="C11" s="28"/>
      <c r="D11" s="3" t="s">
        <v>16</v>
      </c>
      <c r="E11" s="17">
        <f t="shared" si="1"/>
        <v>1207</v>
      </c>
      <c r="F11" s="5">
        <v>478</v>
      </c>
      <c r="G11" s="5">
        <f t="shared" si="2"/>
        <v>729</v>
      </c>
      <c r="H11" s="5">
        <v>501</v>
      </c>
      <c r="I11" s="5">
        <v>228</v>
      </c>
      <c r="J11" s="5">
        <v>963</v>
      </c>
      <c r="K11" s="5">
        <v>198</v>
      </c>
      <c r="L11" s="5">
        <v>30</v>
      </c>
      <c r="M11" s="5">
        <v>14</v>
      </c>
      <c r="N11" s="5">
        <v>2</v>
      </c>
    </row>
    <row r="12" spans="2:14" s="1" customFormat="1" ht="12" customHeight="1">
      <c r="B12" s="20"/>
      <c r="C12" s="28"/>
      <c r="D12" s="3" t="s">
        <v>17</v>
      </c>
      <c r="E12" s="17">
        <f t="shared" si="1"/>
        <v>1810</v>
      </c>
      <c r="F12" s="5">
        <v>719</v>
      </c>
      <c r="G12" s="5">
        <f t="shared" si="2"/>
        <v>1091</v>
      </c>
      <c r="H12" s="5">
        <v>767</v>
      </c>
      <c r="I12" s="5">
        <v>324</v>
      </c>
      <c r="J12" s="5">
        <v>1413</v>
      </c>
      <c r="K12" s="5">
        <v>335</v>
      </c>
      <c r="L12" s="5">
        <v>40</v>
      </c>
      <c r="M12" s="5">
        <v>21</v>
      </c>
      <c r="N12" s="5">
        <v>1</v>
      </c>
    </row>
    <row r="13" spans="2:14" s="8" customFormat="1" ht="12" customHeight="1">
      <c r="B13" s="26"/>
      <c r="C13" s="38" t="s">
        <v>76</v>
      </c>
      <c r="D13" s="39"/>
      <c r="E13" s="18">
        <f t="shared" si="1"/>
        <v>2491</v>
      </c>
      <c r="F13" s="6">
        <f>SUM(F14)</f>
        <v>786</v>
      </c>
      <c r="G13" s="6">
        <f t="shared" si="2"/>
        <v>1705</v>
      </c>
      <c r="H13" s="6">
        <f aca="true" t="shared" si="3" ref="H13:M13">SUM(H14)</f>
        <v>806</v>
      </c>
      <c r="I13" s="6">
        <f t="shared" si="3"/>
        <v>899</v>
      </c>
      <c r="J13" s="6">
        <f t="shared" si="3"/>
        <v>1837</v>
      </c>
      <c r="K13" s="6">
        <f t="shared" si="3"/>
        <v>524</v>
      </c>
      <c r="L13" s="6">
        <f t="shared" si="3"/>
        <v>77</v>
      </c>
      <c r="M13" s="6">
        <f t="shared" si="3"/>
        <v>49</v>
      </c>
      <c r="N13" s="6">
        <v>4</v>
      </c>
    </row>
    <row r="14" spans="2:14" s="1" customFormat="1" ht="12" customHeight="1">
      <c r="B14" s="20"/>
      <c r="C14" s="28"/>
      <c r="D14" s="3" t="s">
        <v>18</v>
      </c>
      <c r="E14" s="17">
        <f t="shared" si="1"/>
        <v>2491</v>
      </c>
      <c r="F14" s="5">
        <v>786</v>
      </c>
      <c r="G14" s="5">
        <v>1705</v>
      </c>
      <c r="H14" s="5">
        <v>806</v>
      </c>
      <c r="I14" s="5">
        <v>899</v>
      </c>
      <c r="J14" s="5">
        <v>1837</v>
      </c>
      <c r="K14" s="5">
        <v>524</v>
      </c>
      <c r="L14" s="5">
        <v>77</v>
      </c>
      <c r="M14" s="5">
        <v>49</v>
      </c>
      <c r="N14" s="6">
        <v>4</v>
      </c>
    </row>
    <row r="15" spans="2:14" s="8" customFormat="1" ht="12" customHeight="1">
      <c r="B15" s="26"/>
      <c r="C15" s="38" t="s">
        <v>77</v>
      </c>
      <c r="D15" s="39"/>
      <c r="E15" s="18">
        <f t="shared" si="1"/>
        <v>9303</v>
      </c>
      <c r="F15" s="6">
        <f>SUM(F16:F23)</f>
        <v>3106</v>
      </c>
      <c r="G15" s="6">
        <f t="shared" si="2"/>
        <v>6197</v>
      </c>
      <c r="H15" s="6">
        <f aca="true" t="shared" si="4" ref="H15:N15">SUM(H16:H23)</f>
        <v>3972</v>
      </c>
      <c r="I15" s="6">
        <f t="shared" si="4"/>
        <v>2225</v>
      </c>
      <c r="J15" s="6">
        <f t="shared" si="4"/>
        <v>6642</v>
      </c>
      <c r="K15" s="6">
        <f t="shared" si="4"/>
        <v>2048</v>
      </c>
      <c r="L15" s="6">
        <f t="shared" si="4"/>
        <v>380</v>
      </c>
      <c r="M15" s="6">
        <f t="shared" si="4"/>
        <v>221</v>
      </c>
      <c r="N15" s="6">
        <f t="shared" si="4"/>
        <v>12</v>
      </c>
    </row>
    <row r="16" spans="2:14" s="1" customFormat="1" ht="12" customHeight="1">
      <c r="B16" s="20"/>
      <c r="C16" s="28"/>
      <c r="D16" s="3" t="s">
        <v>19</v>
      </c>
      <c r="E16" s="17">
        <f t="shared" si="1"/>
        <v>2336</v>
      </c>
      <c r="F16" s="5">
        <v>555</v>
      </c>
      <c r="G16" s="5">
        <f t="shared" si="2"/>
        <v>1781</v>
      </c>
      <c r="H16" s="5">
        <v>1208</v>
      </c>
      <c r="I16" s="5">
        <v>573</v>
      </c>
      <c r="J16" s="5">
        <v>1617</v>
      </c>
      <c r="K16" s="5">
        <v>576</v>
      </c>
      <c r="L16" s="5">
        <v>84</v>
      </c>
      <c r="M16" s="5">
        <v>49</v>
      </c>
      <c r="N16" s="5">
        <v>10</v>
      </c>
    </row>
    <row r="17" spans="2:14" s="1" customFormat="1" ht="12" customHeight="1">
      <c r="B17" s="20"/>
      <c r="C17" s="28"/>
      <c r="D17" s="3" t="s">
        <v>13</v>
      </c>
      <c r="E17" s="17">
        <f t="shared" si="1"/>
        <v>488</v>
      </c>
      <c r="F17" s="5">
        <v>88</v>
      </c>
      <c r="G17" s="5">
        <f t="shared" si="2"/>
        <v>400</v>
      </c>
      <c r="H17" s="5">
        <v>293</v>
      </c>
      <c r="I17" s="5">
        <v>107</v>
      </c>
      <c r="J17" s="5">
        <v>271</v>
      </c>
      <c r="K17" s="5">
        <v>166</v>
      </c>
      <c r="L17" s="5">
        <v>34</v>
      </c>
      <c r="M17" s="5">
        <v>17</v>
      </c>
      <c r="N17" s="5"/>
    </row>
    <row r="18" spans="2:14" s="8" customFormat="1" ht="12" customHeight="1">
      <c r="B18" s="20"/>
      <c r="C18" s="28"/>
      <c r="D18" s="3" t="s">
        <v>20</v>
      </c>
      <c r="E18" s="17">
        <f t="shared" si="1"/>
        <v>2754</v>
      </c>
      <c r="F18" s="5">
        <v>946</v>
      </c>
      <c r="G18" s="5">
        <f t="shared" si="2"/>
        <v>1808</v>
      </c>
      <c r="H18" s="5">
        <v>1089</v>
      </c>
      <c r="I18" s="5">
        <v>719</v>
      </c>
      <c r="J18" s="5">
        <v>1818</v>
      </c>
      <c r="K18" s="5">
        <v>684</v>
      </c>
      <c r="L18" s="5">
        <v>177</v>
      </c>
      <c r="M18" s="5">
        <v>74</v>
      </c>
      <c r="N18" s="5">
        <v>1</v>
      </c>
    </row>
    <row r="19" spans="2:14" s="1" customFormat="1" ht="12" customHeight="1">
      <c r="B19" s="20"/>
      <c r="C19" s="28"/>
      <c r="D19" s="3" t="s">
        <v>21</v>
      </c>
      <c r="E19" s="17">
        <f t="shared" si="1"/>
        <v>952</v>
      </c>
      <c r="F19" s="5">
        <v>335</v>
      </c>
      <c r="G19" s="5">
        <f t="shared" si="2"/>
        <v>617</v>
      </c>
      <c r="H19" s="5">
        <v>348</v>
      </c>
      <c r="I19" s="5">
        <v>269</v>
      </c>
      <c r="J19" s="5">
        <v>722</v>
      </c>
      <c r="K19" s="5">
        <v>182</v>
      </c>
      <c r="L19" s="5">
        <v>23</v>
      </c>
      <c r="M19" s="5">
        <v>25</v>
      </c>
      <c r="N19" s="5"/>
    </row>
    <row r="20" spans="2:14" s="1" customFormat="1" ht="12" customHeight="1">
      <c r="B20" s="20"/>
      <c r="C20" s="28"/>
      <c r="D20" s="3" t="s">
        <v>22</v>
      </c>
      <c r="E20" s="17">
        <f t="shared" si="1"/>
        <v>1453</v>
      </c>
      <c r="F20" s="5">
        <v>663</v>
      </c>
      <c r="G20" s="5">
        <f t="shared" si="2"/>
        <v>790</v>
      </c>
      <c r="H20" s="5">
        <v>550</v>
      </c>
      <c r="I20" s="5">
        <v>240</v>
      </c>
      <c r="J20" s="5">
        <v>1253</v>
      </c>
      <c r="K20" s="5">
        <v>151</v>
      </c>
      <c r="L20" s="5">
        <v>26</v>
      </c>
      <c r="M20" s="5">
        <v>22</v>
      </c>
      <c r="N20" s="5">
        <v>1</v>
      </c>
    </row>
    <row r="21" spans="2:14" s="1" customFormat="1" ht="12" customHeight="1">
      <c r="B21" s="20"/>
      <c r="C21" s="28"/>
      <c r="D21" s="3" t="s">
        <v>23</v>
      </c>
      <c r="E21" s="17">
        <f t="shared" si="1"/>
        <v>92</v>
      </c>
      <c r="F21" s="5">
        <v>17</v>
      </c>
      <c r="G21" s="5">
        <f t="shared" si="2"/>
        <v>75</v>
      </c>
      <c r="H21" s="5">
        <v>25</v>
      </c>
      <c r="I21" s="5">
        <v>50</v>
      </c>
      <c r="J21" s="5">
        <v>72</v>
      </c>
      <c r="K21" s="5">
        <v>10</v>
      </c>
      <c r="L21" s="6">
        <v>2</v>
      </c>
      <c r="M21" s="5">
        <v>8</v>
      </c>
      <c r="N21" s="6"/>
    </row>
    <row r="22" spans="2:14" s="1" customFormat="1" ht="12" customHeight="1">
      <c r="B22" s="20"/>
      <c r="C22" s="28"/>
      <c r="D22" s="3" t="s">
        <v>24</v>
      </c>
      <c r="E22" s="17">
        <f t="shared" si="1"/>
        <v>468</v>
      </c>
      <c r="F22" s="5">
        <v>47</v>
      </c>
      <c r="G22" s="5">
        <f t="shared" si="2"/>
        <v>421</v>
      </c>
      <c r="H22" s="5">
        <v>223</v>
      </c>
      <c r="I22" s="5">
        <v>198</v>
      </c>
      <c r="J22" s="5">
        <v>363</v>
      </c>
      <c r="K22" s="5">
        <v>72</v>
      </c>
      <c r="L22" s="5">
        <v>13</v>
      </c>
      <c r="M22" s="5">
        <v>20</v>
      </c>
      <c r="N22" s="6"/>
    </row>
    <row r="23" spans="2:14" s="1" customFormat="1" ht="12" customHeight="1">
      <c r="B23" s="20"/>
      <c r="C23" s="28"/>
      <c r="D23" s="3" t="s">
        <v>25</v>
      </c>
      <c r="E23" s="17">
        <f t="shared" si="1"/>
        <v>760</v>
      </c>
      <c r="F23" s="5">
        <v>455</v>
      </c>
      <c r="G23" s="5">
        <f t="shared" si="2"/>
        <v>305</v>
      </c>
      <c r="H23" s="5">
        <v>236</v>
      </c>
      <c r="I23" s="5">
        <v>69</v>
      </c>
      <c r="J23" s="5">
        <v>526</v>
      </c>
      <c r="K23" s="5">
        <v>207</v>
      </c>
      <c r="L23" s="5">
        <v>21</v>
      </c>
      <c r="M23" s="5">
        <v>6</v>
      </c>
      <c r="N23" s="6"/>
    </row>
    <row r="24" spans="2:14" s="8" customFormat="1" ht="12" customHeight="1">
      <c r="B24" s="26"/>
      <c r="C24" s="38" t="s">
        <v>78</v>
      </c>
      <c r="D24" s="39"/>
      <c r="E24" s="18">
        <f t="shared" si="1"/>
        <v>7715</v>
      </c>
      <c r="F24" s="6">
        <f>SUM(F25:F32)</f>
        <v>3080</v>
      </c>
      <c r="G24" s="6">
        <f t="shared" si="2"/>
        <v>4635</v>
      </c>
      <c r="H24" s="6">
        <f aca="true" t="shared" si="5" ref="H24:N24">SUM(H25:H32)</f>
        <v>3145</v>
      </c>
      <c r="I24" s="6">
        <f t="shared" si="5"/>
        <v>1490</v>
      </c>
      <c r="J24" s="6">
        <f t="shared" si="5"/>
        <v>5628</v>
      </c>
      <c r="K24" s="6">
        <f t="shared" si="5"/>
        <v>1651</v>
      </c>
      <c r="L24" s="6">
        <f t="shared" si="5"/>
        <v>259</v>
      </c>
      <c r="M24" s="6">
        <f t="shared" si="5"/>
        <v>165</v>
      </c>
      <c r="N24" s="6">
        <f t="shared" si="5"/>
        <v>12</v>
      </c>
    </row>
    <row r="25" spans="2:14" s="1" customFormat="1" ht="12" customHeight="1">
      <c r="B25" s="20"/>
      <c r="C25" s="28"/>
      <c r="D25" s="3" t="s">
        <v>26</v>
      </c>
      <c r="E25" s="17">
        <f t="shared" si="1"/>
        <v>550</v>
      </c>
      <c r="F25" s="5">
        <v>283</v>
      </c>
      <c r="G25" s="5">
        <f t="shared" si="2"/>
        <v>267</v>
      </c>
      <c r="H25" s="5">
        <v>139</v>
      </c>
      <c r="I25" s="5">
        <v>128</v>
      </c>
      <c r="J25" s="5">
        <v>413</v>
      </c>
      <c r="K25" s="5">
        <v>106</v>
      </c>
      <c r="L25" s="5">
        <v>22</v>
      </c>
      <c r="M25" s="5">
        <v>4</v>
      </c>
      <c r="N25" s="5">
        <v>5</v>
      </c>
    </row>
    <row r="26" spans="2:14" s="1" customFormat="1" ht="12" customHeight="1">
      <c r="B26" s="20"/>
      <c r="C26" s="28"/>
      <c r="D26" s="3" t="s">
        <v>27</v>
      </c>
      <c r="E26" s="17">
        <f t="shared" si="1"/>
        <v>1094</v>
      </c>
      <c r="F26" s="5">
        <v>266</v>
      </c>
      <c r="G26" s="5">
        <f t="shared" si="2"/>
        <v>828</v>
      </c>
      <c r="H26" s="5">
        <v>517</v>
      </c>
      <c r="I26" s="5">
        <v>311</v>
      </c>
      <c r="J26" s="5">
        <v>777</v>
      </c>
      <c r="K26" s="5">
        <v>236</v>
      </c>
      <c r="L26" s="5">
        <v>38</v>
      </c>
      <c r="M26" s="5">
        <v>43</v>
      </c>
      <c r="N26" s="5"/>
    </row>
    <row r="27" spans="2:14" s="1" customFormat="1" ht="12" customHeight="1">
      <c r="B27" s="20"/>
      <c r="C27" s="28"/>
      <c r="D27" s="3" t="s">
        <v>28</v>
      </c>
      <c r="E27" s="17">
        <f t="shared" si="1"/>
        <v>927</v>
      </c>
      <c r="F27" s="5">
        <v>80</v>
      </c>
      <c r="G27" s="5">
        <f t="shared" si="2"/>
        <v>847</v>
      </c>
      <c r="H27" s="5">
        <v>650</v>
      </c>
      <c r="I27" s="5">
        <v>197</v>
      </c>
      <c r="J27" s="5">
        <v>843</v>
      </c>
      <c r="K27" s="5">
        <v>63</v>
      </c>
      <c r="L27" s="5">
        <v>9</v>
      </c>
      <c r="M27" s="5">
        <v>12</v>
      </c>
      <c r="N27" s="5"/>
    </row>
    <row r="28" spans="2:14" s="8" customFormat="1" ht="12" customHeight="1">
      <c r="B28" s="20"/>
      <c r="C28" s="28"/>
      <c r="D28" s="3" t="s">
        <v>29</v>
      </c>
      <c r="E28" s="17">
        <f t="shared" si="1"/>
        <v>682</v>
      </c>
      <c r="F28" s="5">
        <v>307</v>
      </c>
      <c r="G28" s="5">
        <f t="shared" si="2"/>
        <v>375</v>
      </c>
      <c r="H28" s="5">
        <v>297</v>
      </c>
      <c r="I28" s="5">
        <v>78</v>
      </c>
      <c r="J28" s="5">
        <v>358</v>
      </c>
      <c r="K28" s="5">
        <v>264</v>
      </c>
      <c r="L28" s="5">
        <v>51</v>
      </c>
      <c r="M28" s="5">
        <v>9</v>
      </c>
      <c r="N28" s="5"/>
    </row>
    <row r="29" spans="2:14" s="1" customFormat="1" ht="12" customHeight="1">
      <c r="B29" s="20"/>
      <c r="C29" s="28"/>
      <c r="D29" s="3" t="s">
        <v>30</v>
      </c>
      <c r="E29" s="17">
        <f t="shared" si="1"/>
        <v>1323</v>
      </c>
      <c r="F29" s="5">
        <v>585</v>
      </c>
      <c r="G29" s="5">
        <f t="shared" si="2"/>
        <v>738</v>
      </c>
      <c r="H29" s="5">
        <v>517</v>
      </c>
      <c r="I29" s="5">
        <v>221</v>
      </c>
      <c r="J29" s="5">
        <v>803</v>
      </c>
      <c r="K29" s="5">
        <v>429</v>
      </c>
      <c r="L29" s="5">
        <v>58</v>
      </c>
      <c r="M29" s="5">
        <v>32</v>
      </c>
      <c r="N29" s="5">
        <v>1</v>
      </c>
    </row>
    <row r="30" spans="2:14" s="1" customFormat="1" ht="12" customHeight="1">
      <c r="B30" s="20"/>
      <c r="C30" s="28"/>
      <c r="D30" s="3" t="s">
        <v>31</v>
      </c>
      <c r="E30" s="17">
        <f t="shared" si="1"/>
        <v>457</v>
      </c>
      <c r="F30" s="5">
        <v>76</v>
      </c>
      <c r="G30" s="5">
        <f t="shared" si="2"/>
        <v>381</v>
      </c>
      <c r="H30" s="5">
        <v>199</v>
      </c>
      <c r="I30" s="5">
        <v>182</v>
      </c>
      <c r="J30" s="5">
        <v>337</v>
      </c>
      <c r="K30" s="5">
        <v>87</v>
      </c>
      <c r="L30" s="5">
        <v>15</v>
      </c>
      <c r="M30" s="5">
        <v>15</v>
      </c>
      <c r="N30" s="5">
        <v>3</v>
      </c>
    </row>
    <row r="31" spans="2:14" s="1" customFormat="1" ht="12" customHeight="1">
      <c r="B31" s="20"/>
      <c r="C31" s="28"/>
      <c r="D31" s="3" t="s">
        <v>32</v>
      </c>
      <c r="E31" s="17">
        <f t="shared" si="1"/>
        <v>1242</v>
      </c>
      <c r="F31" s="5">
        <v>500</v>
      </c>
      <c r="G31" s="5">
        <f t="shared" si="2"/>
        <v>742</v>
      </c>
      <c r="H31" s="5">
        <v>493</v>
      </c>
      <c r="I31" s="5">
        <v>249</v>
      </c>
      <c r="J31" s="5">
        <v>839</v>
      </c>
      <c r="K31" s="5">
        <v>311</v>
      </c>
      <c r="L31" s="5">
        <v>55</v>
      </c>
      <c r="M31" s="5">
        <v>36</v>
      </c>
      <c r="N31" s="5">
        <v>1</v>
      </c>
    </row>
    <row r="32" spans="2:14" s="1" customFormat="1" ht="12" customHeight="1">
      <c r="B32" s="20"/>
      <c r="C32" s="28"/>
      <c r="D32" s="3" t="s">
        <v>33</v>
      </c>
      <c r="E32" s="17">
        <f t="shared" si="1"/>
        <v>1440</v>
      </c>
      <c r="F32" s="5">
        <v>983</v>
      </c>
      <c r="G32" s="5">
        <f t="shared" si="2"/>
        <v>457</v>
      </c>
      <c r="H32" s="5">
        <v>333</v>
      </c>
      <c r="I32" s="5">
        <v>124</v>
      </c>
      <c r="J32" s="5">
        <v>1258</v>
      </c>
      <c r="K32" s="5">
        <v>155</v>
      </c>
      <c r="L32" s="5">
        <v>11</v>
      </c>
      <c r="M32" s="5">
        <v>14</v>
      </c>
      <c r="N32" s="5">
        <v>2</v>
      </c>
    </row>
    <row r="33" spans="2:14" s="8" customFormat="1" ht="12" customHeight="1">
      <c r="B33" s="26"/>
      <c r="C33" s="38" t="s">
        <v>79</v>
      </c>
      <c r="D33" s="39"/>
      <c r="E33" s="18">
        <f t="shared" si="1"/>
        <v>6724</v>
      </c>
      <c r="F33" s="6">
        <f>SUM(F34:F37)</f>
        <v>3263</v>
      </c>
      <c r="G33" s="6">
        <f t="shared" si="2"/>
        <v>3461</v>
      </c>
      <c r="H33" s="6">
        <f aca="true" t="shared" si="6" ref="H33:N33">SUM(H34:H37)</f>
        <v>2386</v>
      </c>
      <c r="I33" s="6">
        <f t="shared" si="6"/>
        <v>1075</v>
      </c>
      <c r="J33" s="6">
        <f t="shared" si="6"/>
        <v>5112</v>
      </c>
      <c r="K33" s="6">
        <f t="shared" si="6"/>
        <v>1369</v>
      </c>
      <c r="L33" s="6">
        <f t="shared" si="6"/>
        <v>124</v>
      </c>
      <c r="M33" s="6">
        <f t="shared" si="6"/>
        <v>97</v>
      </c>
      <c r="N33" s="6">
        <f t="shared" si="6"/>
        <v>22</v>
      </c>
    </row>
    <row r="34" spans="2:14" s="1" customFormat="1" ht="12" customHeight="1">
      <c r="B34" s="20"/>
      <c r="C34" s="28"/>
      <c r="D34" s="3" t="s">
        <v>96</v>
      </c>
      <c r="E34" s="17">
        <f t="shared" si="1"/>
        <v>1299</v>
      </c>
      <c r="F34" s="5">
        <v>766</v>
      </c>
      <c r="G34" s="5">
        <f t="shared" si="2"/>
        <v>533</v>
      </c>
      <c r="H34" s="5">
        <v>410</v>
      </c>
      <c r="I34" s="5">
        <v>123</v>
      </c>
      <c r="J34" s="5">
        <v>1125</v>
      </c>
      <c r="K34" s="5">
        <v>156</v>
      </c>
      <c r="L34" s="5">
        <v>5</v>
      </c>
      <c r="M34" s="5">
        <v>13</v>
      </c>
      <c r="N34" s="5"/>
    </row>
    <row r="35" spans="2:14" s="1" customFormat="1" ht="12" customHeight="1">
      <c r="B35" s="20"/>
      <c r="C35" s="28"/>
      <c r="D35" s="3" t="s">
        <v>13</v>
      </c>
      <c r="E35" s="17">
        <f t="shared" si="1"/>
        <v>1297</v>
      </c>
      <c r="F35" s="5">
        <v>627</v>
      </c>
      <c r="G35" s="5">
        <f t="shared" si="2"/>
        <v>670</v>
      </c>
      <c r="H35" s="5">
        <v>524</v>
      </c>
      <c r="I35" s="5">
        <v>146</v>
      </c>
      <c r="J35" s="5">
        <v>984</v>
      </c>
      <c r="K35" s="5">
        <v>287</v>
      </c>
      <c r="L35" s="5">
        <v>12</v>
      </c>
      <c r="M35" s="5">
        <v>5</v>
      </c>
      <c r="N35" s="5">
        <v>9</v>
      </c>
    </row>
    <row r="36" spans="2:14" s="1" customFormat="1" ht="12" customHeight="1">
      <c r="B36" s="20"/>
      <c r="C36" s="28"/>
      <c r="D36" s="3" t="s">
        <v>34</v>
      </c>
      <c r="E36" s="17">
        <f t="shared" si="1"/>
        <v>2473</v>
      </c>
      <c r="F36" s="5">
        <v>1031</v>
      </c>
      <c r="G36" s="5">
        <f t="shared" si="2"/>
        <v>1442</v>
      </c>
      <c r="H36" s="5">
        <v>874</v>
      </c>
      <c r="I36" s="5">
        <v>568</v>
      </c>
      <c r="J36" s="5">
        <v>1850</v>
      </c>
      <c r="K36" s="5">
        <v>495</v>
      </c>
      <c r="L36" s="5">
        <v>64</v>
      </c>
      <c r="M36" s="5">
        <v>52</v>
      </c>
      <c r="N36" s="5">
        <v>12</v>
      </c>
    </row>
    <row r="37" spans="2:14" s="1" customFormat="1" ht="12" customHeight="1">
      <c r="B37" s="20"/>
      <c r="C37" s="28"/>
      <c r="D37" s="3" t="s">
        <v>35</v>
      </c>
      <c r="E37" s="17">
        <f t="shared" si="1"/>
        <v>1655</v>
      </c>
      <c r="F37" s="5">
        <v>839</v>
      </c>
      <c r="G37" s="5">
        <f t="shared" si="2"/>
        <v>816</v>
      </c>
      <c r="H37" s="5">
        <v>578</v>
      </c>
      <c r="I37" s="5">
        <v>238</v>
      </c>
      <c r="J37" s="5">
        <v>1153</v>
      </c>
      <c r="K37" s="5">
        <v>431</v>
      </c>
      <c r="L37" s="5">
        <v>43</v>
      </c>
      <c r="M37" s="5">
        <v>27</v>
      </c>
      <c r="N37" s="5">
        <v>1</v>
      </c>
    </row>
    <row r="38" spans="2:14" s="1" customFormat="1" ht="12" customHeight="1">
      <c r="B38" s="26"/>
      <c r="C38" s="38" t="s">
        <v>80</v>
      </c>
      <c r="D38" s="39"/>
      <c r="E38" s="18">
        <f t="shared" si="1"/>
        <v>7181</v>
      </c>
      <c r="F38" s="6">
        <f>SUM(F39:F43)</f>
        <v>3647</v>
      </c>
      <c r="G38" s="6">
        <f t="shared" si="2"/>
        <v>3534</v>
      </c>
      <c r="H38" s="6">
        <f aca="true" t="shared" si="7" ref="H38:N38">SUM(H39:H43)</f>
        <v>2312</v>
      </c>
      <c r="I38" s="6">
        <f t="shared" si="7"/>
        <v>1222</v>
      </c>
      <c r="J38" s="6">
        <f t="shared" si="7"/>
        <v>5500</v>
      </c>
      <c r="K38" s="6">
        <f t="shared" si="7"/>
        <v>1398</v>
      </c>
      <c r="L38" s="6">
        <f t="shared" si="7"/>
        <v>168</v>
      </c>
      <c r="M38" s="6">
        <f t="shared" si="7"/>
        <v>105</v>
      </c>
      <c r="N38" s="6">
        <f t="shared" si="7"/>
        <v>10</v>
      </c>
    </row>
    <row r="39" spans="2:14" s="8" customFormat="1" ht="12" customHeight="1">
      <c r="B39" s="20"/>
      <c r="C39" s="28"/>
      <c r="D39" s="3" t="s">
        <v>36</v>
      </c>
      <c r="E39" s="17">
        <f t="shared" si="1"/>
        <v>1472</v>
      </c>
      <c r="F39" s="5">
        <v>648</v>
      </c>
      <c r="G39" s="5">
        <f t="shared" si="2"/>
        <v>824</v>
      </c>
      <c r="H39" s="5">
        <v>482</v>
      </c>
      <c r="I39" s="5">
        <v>342</v>
      </c>
      <c r="J39" s="5">
        <v>845</v>
      </c>
      <c r="K39" s="5">
        <v>517</v>
      </c>
      <c r="L39" s="5">
        <v>67</v>
      </c>
      <c r="M39" s="5">
        <v>40</v>
      </c>
      <c r="N39" s="5">
        <v>3</v>
      </c>
    </row>
    <row r="40" spans="2:14" s="1" customFormat="1" ht="12" customHeight="1">
      <c r="B40" s="20"/>
      <c r="C40" s="28"/>
      <c r="D40" s="3" t="s">
        <v>37</v>
      </c>
      <c r="E40" s="17">
        <f t="shared" si="1"/>
        <v>2683</v>
      </c>
      <c r="F40" s="5">
        <v>1373</v>
      </c>
      <c r="G40" s="5">
        <f t="shared" si="2"/>
        <v>1310</v>
      </c>
      <c r="H40" s="5">
        <v>856</v>
      </c>
      <c r="I40" s="5">
        <v>454</v>
      </c>
      <c r="J40" s="5">
        <v>2122</v>
      </c>
      <c r="K40" s="5">
        <v>469</v>
      </c>
      <c r="L40" s="5">
        <v>56</v>
      </c>
      <c r="M40" s="5">
        <v>32</v>
      </c>
      <c r="N40" s="5">
        <v>4</v>
      </c>
    </row>
    <row r="41" spans="2:14" s="1" customFormat="1" ht="12" customHeight="1">
      <c r="B41" s="20"/>
      <c r="C41" s="28"/>
      <c r="D41" s="3" t="s">
        <v>97</v>
      </c>
      <c r="E41" s="17">
        <f t="shared" si="1"/>
        <v>897</v>
      </c>
      <c r="F41" s="5">
        <v>363</v>
      </c>
      <c r="G41" s="5">
        <f t="shared" si="2"/>
        <v>534</v>
      </c>
      <c r="H41" s="5">
        <v>321</v>
      </c>
      <c r="I41" s="5">
        <v>213</v>
      </c>
      <c r="J41" s="5">
        <v>636</v>
      </c>
      <c r="K41" s="5">
        <v>203</v>
      </c>
      <c r="L41" s="5">
        <v>32</v>
      </c>
      <c r="M41" s="5">
        <v>26</v>
      </c>
      <c r="N41" s="5"/>
    </row>
    <row r="42" spans="2:14" s="1" customFormat="1" ht="12" customHeight="1">
      <c r="B42" s="20"/>
      <c r="C42" s="28"/>
      <c r="D42" s="3" t="s">
        <v>38</v>
      </c>
      <c r="E42" s="17">
        <f t="shared" si="1"/>
        <v>1126</v>
      </c>
      <c r="F42" s="5">
        <v>660</v>
      </c>
      <c r="G42" s="5">
        <f t="shared" si="2"/>
        <v>466</v>
      </c>
      <c r="H42" s="5">
        <v>361</v>
      </c>
      <c r="I42" s="5">
        <v>105</v>
      </c>
      <c r="J42" s="5">
        <v>1021</v>
      </c>
      <c r="K42" s="5">
        <v>94</v>
      </c>
      <c r="L42" s="5">
        <v>6</v>
      </c>
      <c r="M42" s="5">
        <v>5</v>
      </c>
      <c r="N42" s="5"/>
    </row>
    <row r="43" spans="2:14" s="1" customFormat="1" ht="12" customHeight="1">
      <c r="B43" s="20"/>
      <c r="C43" s="28"/>
      <c r="D43" s="3" t="s">
        <v>81</v>
      </c>
      <c r="E43" s="17">
        <f t="shared" si="1"/>
        <v>1003</v>
      </c>
      <c r="F43" s="5">
        <v>603</v>
      </c>
      <c r="G43" s="5">
        <f t="shared" si="2"/>
        <v>400</v>
      </c>
      <c r="H43" s="5">
        <v>292</v>
      </c>
      <c r="I43" s="5">
        <v>108</v>
      </c>
      <c r="J43" s="5">
        <v>876</v>
      </c>
      <c r="K43" s="5">
        <v>115</v>
      </c>
      <c r="L43" s="5">
        <v>7</v>
      </c>
      <c r="M43" s="5">
        <v>2</v>
      </c>
      <c r="N43" s="5">
        <v>3</v>
      </c>
    </row>
    <row r="44" spans="2:14" s="1" customFormat="1" ht="12" customHeight="1">
      <c r="B44" s="26"/>
      <c r="C44" s="38" t="s">
        <v>82</v>
      </c>
      <c r="D44" s="39"/>
      <c r="E44" s="18">
        <f>J44+K44+L44+M44+N44</f>
        <v>2119</v>
      </c>
      <c r="F44" s="6">
        <f>SUM(F45:F46)</f>
        <v>597</v>
      </c>
      <c r="G44" s="6">
        <f aca="true" t="shared" si="8" ref="G44:N44">SUM(G45:G46)</f>
        <v>1522</v>
      </c>
      <c r="H44" s="6">
        <f t="shared" si="8"/>
        <v>981</v>
      </c>
      <c r="I44" s="6">
        <f t="shared" si="8"/>
        <v>541</v>
      </c>
      <c r="J44" s="6">
        <f t="shared" si="8"/>
        <v>1469</v>
      </c>
      <c r="K44" s="6">
        <f t="shared" si="8"/>
        <v>526</v>
      </c>
      <c r="L44" s="6">
        <f t="shared" si="8"/>
        <v>73</v>
      </c>
      <c r="M44" s="6">
        <f t="shared" si="8"/>
        <v>48</v>
      </c>
      <c r="N44" s="6">
        <f t="shared" si="8"/>
        <v>3</v>
      </c>
    </row>
    <row r="45" spans="2:14" s="1" customFormat="1" ht="12" customHeight="1">
      <c r="B45" s="20"/>
      <c r="C45" s="25"/>
      <c r="D45" s="3" t="s">
        <v>39</v>
      </c>
      <c r="E45" s="17">
        <v>1038</v>
      </c>
      <c r="F45" s="5">
        <v>280</v>
      </c>
      <c r="G45" s="5">
        <v>758</v>
      </c>
      <c r="H45" s="5">
        <v>431</v>
      </c>
      <c r="I45" s="5">
        <v>327</v>
      </c>
      <c r="J45" s="5">
        <v>737</v>
      </c>
      <c r="K45" s="5">
        <v>247</v>
      </c>
      <c r="L45" s="5">
        <v>29</v>
      </c>
      <c r="M45" s="5">
        <v>25</v>
      </c>
      <c r="N45" s="5"/>
    </row>
    <row r="46" spans="2:14" s="1" customFormat="1" ht="12" customHeight="1">
      <c r="B46" s="20"/>
      <c r="C46" s="28"/>
      <c r="D46" s="3" t="s">
        <v>98</v>
      </c>
      <c r="E46" s="17">
        <v>1081</v>
      </c>
      <c r="F46" s="5">
        <v>317</v>
      </c>
      <c r="G46" s="5">
        <v>764</v>
      </c>
      <c r="H46" s="5">
        <v>550</v>
      </c>
      <c r="I46" s="5">
        <v>214</v>
      </c>
      <c r="J46" s="5">
        <v>732</v>
      </c>
      <c r="K46" s="5">
        <v>279</v>
      </c>
      <c r="L46" s="5">
        <v>44</v>
      </c>
      <c r="M46" s="5">
        <v>23</v>
      </c>
      <c r="N46" s="5">
        <v>3</v>
      </c>
    </row>
    <row r="47" spans="2:14" s="1" customFormat="1" ht="12" customHeight="1">
      <c r="B47" s="20"/>
      <c r="C47" s="38" t="s">
        <v>83</v>
      </c>
      <c r="D47" s="39"/>
      <c r="E47" s="18">
        <f t="shared" si="1"/>
        <v>8722</v>
      </c>
      <c r="F47" s="6">
        <f>SUM(F48:F52)</f>
        <v>2942</v>
      </c>
      <c r="G47" s="6">
        <f t="shared" si="2"/>
        <v>5780</v>
      </c>
      <c r="H47" s="6">
        <v>3328</v>
      </c>
      <c r="I47" s="6">
        <f aca="true" t="shared" si="9" ref="I47:N47">SUM(I48:I52)</f>
        <v>2452</v>
      </c>
      <c r="J47" s="6">
        <f t="shared" si="9"/>
        <v>5871</v>
      </c>
      <c r="K47" s="6">
        <f t="shared" si="9"/>
        <v>2409</v>
      </c>
      <c r="L47" s="6">
        <f t="shared" si="9"/>
        <v>265</v>
      </c>
      <c r="M47" s="6">
        <f t="shared" si="9"/>
        <v>166</v>
      </c>
      <c r="N47" s="6">
        <f t="shared" si="9"/>
        <v>11</v>
      </c>
    </row>
    <row r="48" spans="2:14" s="1" customFormat="1" ht="12" customHeight="1">
      <c r="B48" s="20"/>
      <c r="C48" s="28"/>
      <c r="D48" s="3" t="s">
        <v>40</v>
      </c>
      <c r="E48" s="17">
        <v>2576</v>
      </c>
      <c r="F48" s="5">
        <v>1321</v>
      </c>
      <c r="G48" s="5">
        <v>1255</v>
      </c>
      <c r="H48" s="5">
        <v>745</v>
      </c>
      <c r="I48" s="5">
        <v>510</v>
      </c>
      <c r="J48" s="5">
        <v>1791</v>
      </c>
      <c r="K48" s="5">
        <v>668</v>
      </c>
      <c r="L48" s="5">
        <v>70</v>
      </c>
      <c r="M48" s="5">
        <v>45</v>
      </c>
      <c r="N48" s="5">
        <v>2</v>
      </c>
    </row>
    <row r="49" spans="2:14" s="1" customFormat="1" ht="12" customHeight="1">
      <c r="B49" s="20"/>
      <c r="C49" s="28"/>
      <c r="D49" s="3" t="s">
        <v>2</v>
      </c>
      <c r="E49" s="17">
        <v>1334</v>
      </c>
      <c r="F49" s="5">
        <v>345</v>
      </c>
      <c r="G49" s="5">
        <v>989</v>
      </c>
      <c r="H49" s="5">
        <v>596</v>
      </c>
      <c r="I49" s="10">
        <v>393</v>
      </c>
      <c r="J49" s="10">
        <v>847</v>
      </c>
      <c r="K49" s="10">
        <v>429</v>
      </c>
      <c r="L49" s="5">
        <v>24</v>
      </c>
      <c r="M49" s="10">
        <v>30</v>
      </c>
      <c r="N49" s="10">
        <v>4</v>
      </c>
    </row>
    <row r="50" spans="2:14" ht="12" customHeight="1">
      <c r="B50" s="20"/>
      <c r="C50" s="28"/>
      <c r="D50" s="3" t="s">
        <v>84</v>
      </c>
      <c r="E50" s="17">
        <v>1428</v>
      </c>
      <c r="F50" s="5">
        <v>422</v>
      </c>
      <c r="G50" s="5">
        <v>1006</v>
      </c>
      <c r="H50" s="5">
        <v>604</v>
      </c>
      <c r="I50" s="10">
        <v>402</v>
      </c>
      <c r="J50" s="10">
        <v>873</v>
      </c>
      <c r="K50" s="10">
        <v>508</v>
      </c>
      <c r="L50" s="5">
        <v>23</v>
      </c>
      <c r="M50" s="10">
        <v>22</v>
      </c>
      <c r="N50" s="10">
        <v>2</v>
      </c>
    </row>
    <row r="51" spans="2:14" ht="12" customHeight="1">
      <c r="B51" s="20"/>
      <c r="C51" s="28"/>
      <c r="D51" s="3" t="s">
        <v>41</v>
      </c>
      <c r="E51" s="17">
        <v>1232</v>
      </c>
      <c r="F51" s="5">
        <v>293</v>
      </c>
      <c r="G51" s="5">
        <v>939</v>
      </c>
      <c r="H51" s="5">
        <v>462</v>
      </c>
      <c r="I51" s="10">
        <v>477</v>
      </c>
      <c r="J51" s="10">
        <v>688</v>
      </c>
      <c r="K51" s="10">
        <v>408</v>
      </c>
      <c r="L51" s="5">
        <v>95</v>
      </c>
      <c r="M51" s="10">
        <v>40</v>
      </c>
      <c r="N51" s="10">
        <v>1</v>
      </c>
    </row>
    <row r="52" spans="2:14" s="1" customFormat="1" ht="12" customHeight="1">
      <c r="B52" s="20"/>
      <c r="C52" s="28"/>
      <c r="D52" s="3" t="s">
        <v>85</v>
      </c>
      <c r="E52" s="17">
        <v>2152</v>
      </c>
      <c r="F52" s="5">
        <v>561</v>
      </c>
      <c r="G52" s="5">
        <v>1591</v>
      </c>
      <c r="H52" s="5">
        <v>921</v>
      </c>
      <c r="I52" s="10">
        <v>670</v>
      </c>
      <c r="J52" s="10">
        <v>1672</v>
      </c>
      <c r="K52" s="10">
        <v>396</v>
      </c>
      <c r="L52" s="5">
        <v>53</v>
      </c>
      <c r="M52" s="10">
        <v>29</v>
      </c>
      <c r="N52" s="19">
        <v>2</v>
      </c>
    </row>
    <row r="53" ht="12" customHeight="1">
      <c r="F53" s="15"/>
    </row>
    <row r="54" spans="2:4" ht="12" customHeight="1">
      <c r="B54" s="29" t="s">
        <v>100</v>
      </c>
      <c r="C54" s="15"/>
      <c r="D54" s="15"/>
    </row>
    <row r="57" ht="13.5">
      <c r="H57" s="14"/>
    </row>
  </sheetData>
  <mergeCells count="23">
    <mergeCell ref="E3:E6"/>
    <mergeCell ref="B7:C7"/>
    <mergeCell ref="F3:I3"/>
    <mergeCell ref="M4:M6"/>
    <mergeCell ref="H5:H6"/>
    <mergeCell ref="I5:I6"/>
    <mergeCell ref="C47:D47"/>
    <mergeCell ref="B3:D6"/>
    <mergeCell ref="J3:N3"/>
    <mergeCell ref="C15:D15"/>
    <mergeCell ref="C24:D24"/>
    <mergeCell ref="C33:D33"/>
    <mergeCell ref="C38:D38"/>
    <mergeCell ref="F4:F6"/>
    <mergeCell ref="G4:I4"/>
    <mergeCell ref="C44:D44"/>
    <mergeCell ref="N4:N6"/>
    <mergeCell ref="G5:G6"/>
    <mergeCell ref="C8:D8"/>
    <mergeCell ref="C13:D13"/>
    <mergeCell ref="J4:J6"/>
    <mergeCell ref="K4:K6"/>
    <mergeCell ref="L4:L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1999-08-26T05:06:06Z</cp:lastPrinted>
  <dcterms:created xsi:type="dcterms:W3CDTF">1999-08-06T12:02:03Z</dcterms:created>
  <dcterms:modified xsi:type="dcterms:W3CDTF">2003-04-10T01:42:19Z</dcterms:modified>
  <cp:category/>
  <cp:version/>
  <cp:contentType/>
  <cp:contentStatus/>
</cp:coreProperties>
</file>