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517" activeTab="0"/>
  </bookViews>
  <sheets>
    <sheet name="27._市町村別農家数" sheetId="1" r:id="rId1"/>
    <sheet name="市町村別農家数（続） (2)" sheetId="2" r:id="rId2"/>
  </sheets>
  <definedNames>
    <definedName name="_xlnm.Print_Titles" localSheetId="0">'27._市町村別農家数'!$5:$7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<sst xmlns="http://schemas.openxmlformats.org/spreadsheetml/2006/main" count="219" uniqueCount="117">
  <si>
    <t>戸</t>
  </si>
  <si>
    <t>明和村</t>
  </si>
  <si>
    <t>前橋市</t>
  </si>
  <si>
    <t>桐生市</t>
  </si>
  <si>
    <t>太田市</t>
  </si>
  <si>
    <t>館林市</t>
  </si>
  <si>
    <t>渋川市</t>
  </si>
  <si>
    <t>藤岡市</t>
  </si>
  <si>
    <t>富岡市</t>
  </si>
  <si>
    <t>勢多郡</t>
  </si>
  <si>
    <t>沼田市</t>
  </si>
  <si>
    <t>東村</t>
  </si>
  <si>
    <t>妙義町</t>
  </si>
  <si>
    <t>下仁田町</t>
  </si>
  <si>
    <t>南牧村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</si>
  <si>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</si>
  <si>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</si>
  <si>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</si>
  <si>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</si>
  <si>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</si>
  <si>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</si>
  <si>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</si>
  <si>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</si>
  <si>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</si>
  <si>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</si>
  <si>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</si>
  <si>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</si>
  <si>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</si>
  <si>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</si>
  <si>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</si>
  <si>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</si>
  <si>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</si>
  <si>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</si>
  <si>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</si>
  <si>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</si>
  <si>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</si>
  <si>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</si>
  <si>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</si>
  <si>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総数</t>
  </si>
  <si>
    <t>市町村別</t>
  </si>
  <si>
    <t>専業</t>
  </si>
  <si>
    <t>兼業</t>
  </si>
  <si>
    <t>自作農</t>
  </si>
  <si>
    <t>小作農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</si>
  <si>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</si>
  <si>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</si>
  <si>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</si>
  <si>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</si>
  <si>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</si>
  <si>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</si>
  <si>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</si>
  <si>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</si>
  <si>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</si>
  <si>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群馬郡</t>
  </si>
  <si>
    <t>榛名町</t>
  </si>
  <si>
    <t>倉渕村</t>
  </si>
  <si>
    <t>箕郷町</t>
  </si>
  <si>
    <t>群馬町</t>
  </si>
  <si>
    <t>北群馬郡</t>
  </si>
  <si>
    <t>小野上村</t>
  </si>
  <si>
    <t>伊香保町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</si>
  <si>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</si>
  <si>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</si>
  <si>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</si>
  <si>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</si>
  <si>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</si>
  <si>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</si>
  <si>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</si>
  <si>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</si>
  <si>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碓氷郡</t>
  </si>
  <si>
    <t>吾妻郡</t>
  </si>
  <si>
    <t>利根郡</t>
  </si>
  <si>
    <t>佐波郡</t>
  </si>
  <si>
    <t>新田郡</t>
  </si>
  <si>
    <t>笠懸村</t>
  </si>
  <si>
    <t>山田郡</t>
  </si>
  <si>
    <t>邑楽郡</t>
  </si>
  <si>
    <t>千代田村</t>
  </si>
  <si>
    <t>邑楽村</t>
  </si>
  <si>
    <t>専業兼業別農家数</t>
  </si>
  <si>
    <t>農業を主とする農家</t>
  </si>
  <si>
    <t>兼業を主とする農家</t>
  </si>
  <si>
    <t>自作兼　小作農</t>
  </si>
  <si>
    <t>小作兼　自作農</t>
  </si>
  <si>
    <t>自小作別農家数</t>
  </si>
  <si>
    <t>高崎市</t>
  </si>
  <si>
    <t>伊勢崎市</t>
  </si>
  <si>
    <t>倉賀野町</t>
  </si>
  <si>
    <t>赤堀村</t>
  </si>
  <si>
    <t>毛里田村</t>
  </si>
  <si>
    <t>昭和</t>
  </si>
  <si>
    <t>27．市町村別農家数（昭和32年8月1日）</t>
  </si>
  <si>
    <t>その他</t>
  </si>
  <si>
    <t>28年</t>
  </si>
  <si>
    <t>群南村</t>
  </si>
  <si>
    <t>長尾村</t>
  </si>
  <si>
    <t>白郷井村</t>
  </si>
  <si>
    <t>桃井村</t>
  </si>
  <si>
    <t>吉岡町</t>
  </si>
  <si>
    <t>丹生村</t>
  </si>
  <si>
    <t>小幡町</t>
  </si>
  <si>
    <t>福島町</t>
  </si>
  <si>
    <t>新屋村</t>
  </si>
  <si>
    <t>宝泉村</t>
  </si>
  <si>
    <t>矢場川村</t>
  </si>
  <si>
    <t>総農家数</t>
  </si>
  <si>
    <t>戸</t>
  </si>
  <si>
    <t>―</t>
  </si>
  <si>
    <t>―</t>
  </si>
  <si>
    <t>―</t>
  </si>
  <si>
    <t>資料：県統計課</t>
  </si>
  <si>
    <t>安中町</t>
  </si>
  <si>
    <t>久呂保村</t>
  </si>
  <si>
    <t>糸之瀬村</t>
  </si>
  <si>
    <t>世良田村</t>
  </si>
  <si>
    <t>―</t>
  </si>
  <si>
    <t>自作兼小作農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</si>
</sst>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_);[Red]\(0.0\)"/>
    <numFmt numFmtId="190" formatCode="0_);[Red]\(0\)"/>
    <numFmt numFmtId="191" formatCode="#,##0_);[Red]\(#,##0\)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2" fontId="1" fillId="0" borderId="4" xfId="16" applyNumberFormat="1" applyFont="1" applyBorder="1" applyAlignment="1">
      <alignment horizontal="right" vertical="center" wrapText="1"/>
    </xf>
    <xf numFmtId="182" fontId="3" fillId="0" borderId="4" xfId="16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/>
    </xf>
    <xf numFmtId="38" fontId="1" fillId="0" borderId="4" xfId="16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2" fontId="3" fillId="3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8" fontId="3" fillId="0" borderId="4" xfId="16" applyFont="1" applyBorder="1" applyAlignment="1">
      <alignment horizontal="right" vertical="center" wrapText="1"/>
    </xf>
    <xf numFmtId="38" fontId="1" fillId="0" borderId="0" xfId="16" applyFont="1" applyAlignment="1">
      <alignment/>
    </xf>
    <xf numFmtId="0" fontId="1" fillId="2" borderId="2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1" fillId="0" borderId="6" xfId="0" applyFont="1" applyBorder="1" applyAlignment="1">
      <alignment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/>
    </xf>
    <xf numFmtId="38" fontId="1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/>
    </xf>
    <xf numFmtId="38" fontId="3" fillId="0" borderId="4" xfId="16" applyFont="1" applyBorder="1" applyAlignment="1">
      <alignment horizontal="right" vertical="center"/>
    </xf>
    <xf numFmtId="38" fontId="1" fillId="2" borderId="2" xfId="16" applyFont="1" applyFill="1" applyBorder="1" applyAlignment="1">
      <alignment/>
    </xf>
    <xf numFmtId="38" fontId="1" fillId="2" borderId="5" xfId="16" applyFont="1" applyFill="1" applyBorder="1" applyAlignment="1">
      <alignment/>
    </xf>
    <xf numFmtId="38" fontId="1" fillId="2" borderId="6" xfId="16" applyFont="1" applyFill="1" applyBorder="1" applyAlignment="1">
      <alignment/>
    </xf>
    <xf numFmtId="38" fontId="1" fillId="2" borderId="2" xfId="16" applyFont="1" applyFill="1" applyBorder="1" applyAlignment="1">
      <alignment horizontal="left"/>
    </xf>
    <xf numFmtId="38" fontId="3" fillId="0" borderId="0" xfId="16" applyFont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 wrapText="1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 wrapText="1"/>
    </xf>
    <xf numFmtId="0" fontId="1" fillId="4" borderId="4" xfId="0" applyFont="1" applyFill="1" applyBorder="1" applyAlignment="1">
      <alignment horizontal="distributed" vertical="center"/>
    </xf>
    <xf numFmtId="38" fontId="1" fillId="2" borderId="1" xfId="16" applyFont="1" applyFill="1" applyBorder="1" applyAlignment="1">
      <alignment horizontal="center"/>
    </xf>
    <xf numFmtId="38" fontId="1" fillId="2" borderId="7" xfId="16" applyFont="1" applyFill="1" applyBorder="1" applyAlignment="1">
      <alignment horizontal="center"/>
    </xf>
    <xf numFmtId="0" fontId="1" fillId="2" borderId="8" xfId="0" applyFont="1" applyFill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4" borderId="7" xfId="0" applyFont="1" applyFill="1" applyBorder="1" applyAlignment="1">
      <alignment horizontal="distributed" vertical="center"/>
    </xf>
    <xf numFmtId="0" fontId="1" fillId="4" borderId="2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14" xfId="0" applyFont="1" applyFill="1" applyBorder="1" applyAlignment="1">
      <alignment horizontal="distributed" vertical="center" wrapText="1"/>
    </xf>
    <xf numFmtId="0" fontId="1" fillId="4" borderId="15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49" fontId="3" fillId="2" borderId="11" xfId="0" applyNumberFormat="1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8.00390625" style="1" customWidth="1"/>
    <col min="5" max="10" width="10.25390625" style="1" customWidth="1"/>
    <col min="11" max="11" width="9.25390625" style="1" customWidth="1"/>
    <col min="12" max="12" width="8.875" style="1" customWidth="1"/>
    <col min="13" max="14" width="10.25390625" style="1" customWidth="1"/>
    <col min="15" max="16384" width="9.00390625" style="1" customWidth="1"/>
  </cols>
  <sheetData>
    <row r="1" spans="2:4" s="43" customFormat="1" ht="14.25" customHeight="1">
      <c r="B1" s="9" t="s">
        <v>91</v>
      </c>
      <c r="D1" s="9"/>
    </row>
    <row r="2" ht="12" customHeight="1">
      <c r="B2" s="30"/>
    </row>
    <row r="3" spans="2:14" ht="12" customHeight="1">
      <c r="B3" s="58" t="s">
        <v>39</v>
      </c>
      <c r="C3" s="59"/>
      <c r="D3" s="60"/>
      <c r="E3" s="55" t="s">
        <v>105</v>
      </c>
      <c r="F3" s="67" t="s">
        <v>79</v>
      </c>
      <c r="G3" s="68"/>
      <c r="H3" s="68"/>
      <c r="I3" s="68"/>
      <c r="J3" s="67" t="s">
        <v>84</v>
      </c>
      <c r="K3" s="68"/>
      <c r="L3" s="68"/>
      <c r="M3" s="68"/>
      <c r="N3" s="69"/>
    </row>
    <row r="4" spans="2:14" ht="12" customHeight="1">
      <c r="B4" s="61"/>
      <c r="C4" s="62"/>
      <c r="D4" s="63"/>
      <c r="E4" s="55"/>
      <c r="F4" s="73" t="s">
        <v>40</v>
      </c>
      <c r="G4" s="55" t="s">
        <v>41</v>
      </c>
      <c r="H4" s="55"/>
      <c r="I4" s="55"/>
      <c r="J4" s="54" t="s">
        <v>42</v>
      </c>
      <c r="K4" s="54" t="s">
        <v>116</v>
      </c>
      <c r="L4" s="54" t="s">
        <v>83</v>
      </c>
      <c r="M4" s="54" t="s">
        <v>43</v>
      </c>
      <c r="N4" s="54" t="s">
        <v>92</v>
      </c>
    </row>
    <row r="5" spans="2:14" ht="12" customHeight="1">
      <c r="B5" s="61"/>
      <c r="C5" s="62"/>
      <c r="D5" s="63"/>
      <c r="E5" s="55"/>
      <c r="F5" s="74"/>
      <c r="G5" s="71" t="s">
        <v>38</v>
      </c>
      <c r="H5" s="70" t="s">
        <v>80</v>
      </c>
      <c r="I5" s="70" t="s">
        <v>81</v>
      </c>
      <c r="J5" s="54"/>
      <c r="K5" s="54"/>
      <c r="L5" s="54"/>
      <c r="M5" s="54"/>
      <c r="N5" s="54"/>
    </row>
    <row r="6" spans="2:14" ht="12" customHeight="1">
      <c r="B6" s="64"/>
      <c r="C6" s="65"/>
      <c r="D6" s="66"/>
      <c r="E6" s="55"/>
      <c r="F6" s="48"/>
      <c r="G6" s="72"/>
      <c r="H6" s="70"/>
      <c r="I6" s="70"/>
      <c r="J6" s="54"/>
      <c r="K6" s="54"/>
      <c r="L6" s="54"/>
      <c r="M6" s="54"/>
      <c r="N6" s="54"/>
    </row>
    <row r="7" spans="2:14" ht="12" customHeight="1">
      <c r="B7" s="17"/>
      <c r="C7" s="18"/>
      <c r="D7" s="19"/>
      <c r="E7" s="4" t="s">
        <v>106</v>
      </c>
      <c r="F7" s="4" t="s">
        <v>106</v>
      </c>
      <c r="G7" s="4" t="s">
        <v>106</v>
      </c>
      <c r="H7" s="4" t="s">
        <v>106</v>
      </c>
      <c r="I7" s="4" t="s">
        <v>106</v>
      </c>
      <c r="J7" s="4" t="s">
        <v>106</v>
      </c>
      <c r="K7" s="4" t="s">
        <v>106</v>
      </c>
      <c r="L7" s="4" t="s">
        <v>106</v>
      </c>
      <c r="M7" s="4" t="s">
        <v>106</v>
      </c>
      <c r="N7" s="4" t="s">
        <v>106</v>
      </c>
    </row>
    <row r="8" spans="2:14" s="27" customFormat="1" ht="12" customHeight="1">
      <c r="B8" s="56" t="s">
        <v>90</v>
      </c>
      <c r="C8" s="57"/>
      <c r="D8" s="36" t="s">
        <v>93</v>
      </c>
      <c r="E8" s="33">
        <f>F8+G8</f>
        <v>129781</v>
      </c>
      <c r="F8" s="33">
        <v>84754</v>
      </c>
      <c r="G8" s="11">
        <f>H8+I8</f>
        <v>45027</v>
      </c>
      <c r="H8" s="11">
        <v>31901</v>
      </c>
      <c r="I8" s="11">
        <v>13126</v>
      </c>
      <c r="J8" s="11">
        <v>85009</v>
      </c>
      <c r="K8" s="11">
        <v>35357</v>
      </c>
      <c r="L8" s="11">
        <v>5546</v>
      </c>
      <c r="M8" s="11">
        <v>3854</v>
      </c>
      <c r="N8" s="11">
        <v>15</v>
      </c>
    </row>
    <row r="9" spans="2:14" s="27" customFormat="1" ht="12" customHeight="1">
      <c r="B9" s="37"/>
      <c r="C9" s="38"/>
      <c r="D9" s="39">
        <v>29</v>
      </c>
      <c r="E9" s="33">
        <f aca="true" t="shared" si="0" ref="E9:E54">F9+G9</f>
        <v>129121</v>
      </c>
      <c r="F9" s="34">
        <v>80768</v>
      </c>
      <c r="G9" s="11">
        <f aca="true" t="shared" si="1" ref="G9:G54">H9+I9</f>
        <v>48353</v>
      </c>
      <c r="H9" s="34">
        <v>34805</v>
      </c>
      <c r="I9" s="34">
        <v>13548</v>
      </c>
      <c r="J9" s="34">
        <v>83494</v>
      </c>
      <c r="K9" s="34">
        <v>35905</v>
      </c>
      <c r="L9" s="34">
        <v>5905</v>
      </c>
      <c r="M9" s="34">
        <v>3813</v>
      </c>
      <c r="N9" s="34">
        <v>4</v>
      </c>
    </row>
    <row r="10" spans="2:14" s="40" customFormat="1" ht="12" customHeight="1">
      <c r="B10" s="37"/>
      <c r="C10" s="38"/>
      <c r="D10" s="39">
        <v>30</v>
      </c>
      <c r="E10" s="33">
        <f t="shared" si="0"/>
        <v>128905</v>
      </c>
      <c r="F10" s="33">
        <v>80394</v>
      </c>
      <c r="G10" s="11">
        <f t="shared" si="1"/>
        <v>48511</v>
      </c>
      <c r="H10" s="11">
        <v>34682</v>
      </c>
      <c r="I10" s="11">
        <v>13829</v>
      </c>
      <c r="J10" s="11">
        <v>85796</v>
      </c>
      <c r="K10" s="11">
        <v>34238</v>
      </c>
      <c r="L10" s="11">
        <v>5406</v>
      </c>
      <c r="M10" s="11">
        <v>3444</v>
      </c>
      <c r="N10" s="11">
        <v>21</v>
      </c>
    </row>
    <row r="11" spans="2:14" s="40" customFormat="1" ht="12" customHeight="1">
      <c r="B11" s="37"/>
      <c r="C11" s="38"/>
      <c r="D11" s="39">
        <v>31</v>
      </c>
      <c r="E11" s="33">
        <f t="shared" si="0"/>
        <v>128879</v>
      </c>
      <c r="F11" s="33">
        <v>79725</v>
      </c>
      <c r="G11" s="11">
        <f t="shared" si="1"/>
        <v>49154</v>
      </c>
      <c r="H11" s="11">
        <v>35420</v>
      </c>
      <c r="I11" s="11">
        <v>13734</v>
      </c>
      <c r="J11" s="11">
        <v>86726</v>
      </c>
      <c r="K11" s="11">
        <v>33745</v>
      </c>
      <c r="L11" s="11">
        <v>4910</v>
      </c>
      <c r="M11" s="11">
        <v>3469</v>
      </c>
      <c r="N11" s="11">
        <v>29</v>
      </c>
    </row>
    <row r="12" spans="2:14" s="8" customFormat="1" ht="12" customHeight="1">
      <c r="B12" s="23"/>
      <c r="C12" s="24"/>
      <c r="D12" s="25">
        <v>32</v>
      </c>
      <c r="E12" s="35">
        <v>128040</v>
      </c>
      <c r="F12" s="35">
        <v>73366</v>
      </c>
      <c r="G12" s="26">
        <v>54674</v>
      </c>
      <c r="H12" s="26">
        <v>38237</v>
      </c>
      <c r="I12" s="26">
        <v>16437</v>
      </c>
      <c r="J12" s="26">
        <v>89327</v>
      </c>
      <c r="K12" s="26">
        <v>30033</v>
      </c>
      <c r="L12" s="26">
        <v>5264</v>
      </c>
      <c r="M12" s="26">
        <v>3377</v>
      </c>
      <c r="N12" s="26">
        <v>39</v>
      </c>
    </row>
    <row r="13" spans="2:14" ht="12" customHeight="1">
      <c r="B13" s="2"/>
      <c r="C13" s="49" t="s">
        <v>2</v>
      </c>
      <c r="D13" s="50"/>
      <c r="E13" s="33">
        <f t="shared" si="0"/>
        <v>6972</v>
      </c>
      <c r="F13" s="33">
        <v>4027</v>
      </c>
      <c r="G13" s="11">
        <f t="shared" si="1"/>
        <v>2945</v>
      </c>
      <c r="H13" s="11">
        <v>2205</v>
      </c>
      <c r="I13" s="11">
        <v>740</v>
      </c>
      <c r="J13" s="11">
        <v>4919</v>
      </c>
      <c r="K13" s="11">
        <v>1629</v>
      </c>
      <c r="L13" s="11">
        <v>264</v>
      </c>
      <c r="M13" s="11">
        <v>160</v>
      </c>
      <c r="N13" s="11" t="s">
        <v>107</v>
      </c>
    </row>
    <row r="14" spans="2:14" ht="12" customHeight="1">
      <c r="B14" s="2"/>
      <c r="C14" s="49" t="s">
        <v>85</v>
      </c>
      <c r="D14" s="50"/>
      <c r="E14" s="33">
        <f t="shared" si="0"/>
        <v>6073</v>
      </c>
      <c r="F14" s="33">
        <v>2634</v>
      </c>
      <c r="G14" s="11">
        <f t="shared" si="1"/>
        <v>3439</v>
      </c>
      <c r="H14" s="11">
        <v>2315</v>
      </c>
      <c r="I14" s="11">
        <v>1124</v>
      </c>
      <c r="J14" s="11">
        <v>4336</v>
      </c>
      <c r="K14" s="11">
        <v>1291</v>
      </c>
      <c r="L14" s="11">
        <v>257</v>
      </c>
      <c r="M14" s="11">
        <v>176</v>
      </c>
      <c r="N14" s="11">
        <v>13</v>
      </c>
    </row>
    <row r="15" spans="2:14" ht="12" customHeight="1">
      <c r="B15" s="16"/>
      <c r="C15" s="49" t="s">
        <v>3</v>
      </c>
      <c r="D15" s="50"/>
      <c r="E15" s="33">
        <f t="shared" si="0"/>
        <v>2193</v>
      </c>
      <c r="F15" s="33">
        <v>716</v>
      </c>
      <c r="G15" s="11">
        <f t="shared" si="1"/>
        <v>1477</v>
      </c>
      <c r="H15" s="11">
        <v>831</v>
      </c>
      <c r="I15" s="11">
        <v>646</v>
      </c>
      <c r="J15" s="11">
        <v>1715</v>
      </c>
      <c r="K15" s="11">
        <v>296</v>
      </c>
      <c r="L15" s="11">
        <v>104</v>
      </c>
      <c r="M15" s="11">
        <v>78</v>
      </c>
      <c r="N15" s="11" t="s">
        <v>107</v>
      </c>
    </row>
    <row r="16" spans="2:14" ht="12" customHeight="1">
      <c r="B16" s="16"/>
      <c r="C16" s="49" t="s">
        <v>86</v>
      </c>
      <c r="D16" s="50"/>
      <c r="E16" s="33">
        <f t="shared" si="0"/>
        <v>4944</v>
      </c>
      <c r="F16" s="33">
        <v>2857</v>
      </c>
      <c r="G16" s="11">
        <f t="shared" si="1"/>
        <v>2087</v>
      </c>
      <c r="H16" s="11">
        <v>1463</v>
      </c>
      <c r="I16" s="11">
        <v>624</v>
      </c>
      <c r="J16" s="11">
        <v>3319</v>
      </c>
      <c r="K16" s="11">
        <v>1316</v>
      </c>
      <c r="L16" s="11">
        <v>184</v>
      </c>
      <c r="M16" s="11">
        <v>125</v>
      </c>
      <c r="N16" s="11" t="s">
        <v>107</v>
      </c>
    </row>
    <row r="17" spans="2:14" ht="12" customHeight="1">
      <c r="B17" s="16"/>
      <c r="C17" s="49" t="s">
        <v>4</v>
      </c>
      <c r="D17" s="50"/>
      <c r="E17" s="33">
        <f t="shared" si="0"/>
        <v>3994</v>
      </c>
      <c r="F17" s="33">
        <v>2254</v>
      </c>
      <c r="G17" s="11">
        <f t="shared" si="1"/>
        <v>1740</v>
      </c>
      <c r="H17" s="11">
        <v>1268</v>
      </c>
      <c r="I17" s="11">
        <v>472</v>
      </c>
      <c r="J17" s="11">
        <v>2506</v>
      </c>
      <c r="K17" s="11">
        <v>1210</v>
      </c>
      <c r="L17" s="11">
        <v>163</v>
      </c>
      <c r="M17" s="11">
        <v>114</v>
      </c>
      <c r="N17" s="11">
        <v>1</v>
      </c>
    </row>
    <row r="18" spans="2:14" ht="12" customHeight="1">
      <c r="B18" s="16"/>
      <c r="C18" s="49" t="s">
        <v>10</v>
      </c>
      <c r="D18" s="50"/>
      <c r="E18" s="33">
        <f t="shared" si="0"/>
        <v>3038</v>
      </c>
      <c r="F18" s="33">
        <v>1833</v>
      </c>
      <c r="G18" s="11">
        <f t="shared" si="1"/>
        <v>1205</v>
      </c>
      <c r="H18" s="11">
        <v>842</v>
      </c>
      <c r="I18" s="11">
        <v>363</v>
      </c>
      <c r="J18" s="11">
        <v>1965</v>
      </c>
      <c r="K18" s="11">
        <v>820</v>
      </c>
      <c r="L18" s="11">
        <v>161</v>
      </c>
      <c r="M18" s="11">
        <v>90</v>
      </c>
      <c r="N18" s="11">
        <v>2</v>
      </c>
    </row>
    <row r="19" spans="2:14" ht="12" customHeight="1">
      <c r="B19" s="16"/>
      <c r="C19" s="49" t="s">
        <v>5</v>
      </c>
      <c r="D19" s="50"/>
      <c r="E19" s="33">
        <f t="shared" si="0"/>
        <v>4022</v>
      </c>
      <c r="F19" s="33">
        <v>2252</v>
      </c>
      <c r="G19" s="11">
        <f t="shared" si="1"/>
        <v>1770</v>
      </c>
      <c r="H19" s="11">
        <v>1080</v>
      </c>
      <c r="I19" s="11">
        <v>690</v>
      </c>
      <c r="J19" s="11">
        <v>2602</v>
      </c>
      <c r="K19" s="11">
        <v>1130</v>
      </c>
      <c r="L19" s="11">
        <v>176</v>
      </c>
      <c r="M19" s="11">
        <v>114</v>
      </c>
      <c r="N19" s="11" t="s">
        <v>107</v>
      </c>
    </row>
    <row r="20" spans="2:14" ht="12" customHeight="1">
      <c r="B20" s="16"/>
      <c r="C20" s="49" t="s">
        <v>6</v>
      </c>
      <c r="D20" s="50"/>
      <c r="E20" s="33">
        <f t="shared" si="0"/>
        <v>2049</v>
      </c>
      <c r="F20" s="33">
        <v>1070</v>
      </c>
      <c r="G20" s="11">
        <f t="shared" si="1"/>
        <v>979</v>
      </c>
      <c r="H20" s="11">
        <v>711</v>
      </c>
      <c r="I20" s="11">
        <v>268</v>
      </c>
      <c r="J20" s="11">
        <v>1383</v>
      </c>
      <c r="K20" s="11">
        <v>538</v>
      </c>
      <c r="L20" s="11">
        <v>62</v>
      </c>
      <c r="M20" s="11">
        <v>66</v>
      </c>
      <c r="N20" s="11" t="s">
        <v>107</v>
      </c>
    </row>
    <row r="21" spans="2:14" ht="12" customHeight="1">
      <c r="B21" s="16"/>
      <c r="C21" s="49" t="s">
        <v>7</v>
      </c>
      <c r="D21" s="50"/>
      <c r="E21" s="33">
        <f t="shared" si="0"/>
        <v>4270</v>
      </c>
      <c r="F21" s="33">
        <v>2854</v>
      </c>
      <c r="G21" s="11">
        <f t="shared" si="1"/>
        <v>1416</v>
      </c>
      <c r="H21" s="11">
        <v>853</v>
      </c>
      <c r="I21" s="11">
        <v>563</v>
      </c>
      <c r="J21" s="11">
        <v>3194</v>
      </c>
      <c r="K21" s="11">
        <v>783</v>
      </c>
      <c r="L21" s="11">
        <v>167</v>
      </c>
      <c r="M21" s="11">
        <v>124</v>
      </c>
      <c r="N21" s="11">
        <v>2</v>
      </c>
    </row>
    <row r="22" spans="2:14" ht="12" customHeight="1">
      <c r="B22" s="16"/>
      <c r="C22" s="49" t="s">
        <v>8</v>
      </c>
      <c r="D22" s="50"/>
      <c r="E22" s="33">
        <f t="shared" si="0"/>
        <v>3246</v>
      </c>
      <c r="F22" s="33">
        <v>2209</v>
      </c>
      <c r="G22" s="11">
        <f t="shared" si="1"/>
        <v>1037</v>
      </c>
      <c r="H22" s="11">
        <v>707</v>
      </c>
      <c r="I22" s="11">
        <v>330</v>
      </c>
      <c r="J22" s="11">
        <v>2326</v>
      </c>
      <c r="K22" s="11">
        <v>732</v>
      </c>
      <c r="L22" s="11">
        <v>136</v>
      </c>
      <c r="M22" s="11">
        <v>51</v>
      </c>
      <c r="N22" s="11">
        <v>1</v>
      </c>
    </row>
    <row r="23" spans="2:14" s="8" customFormat="1" ht="12" customHeight="1">
      <c r="B23" s="20"/>
      <c r="C23" s="51" t="s">
        <v>9</v>
      </c>
      <c r="D23" s="52"/>
      <c r="E23" s="35">
        <f t="shared" si="0"/>
        <v>13302</v>
      </c>
      <c r="F23" s="35">
        <f aca="true" t="shared" si="2" ref="F23:M23">SUM(F24:F33)</f>
        <v>9471</v>
      </c>
      <c r="G23" s="26">
        <f t="shared" si="1"/>
        <v>3831</v>
      </c>
      <c r="H23" s="35">
        <f t="shared" si="2"/>
        <v>2780</v>
      </c>
      <c r="I23" s="35">
        <f t="shared" si="2"/>
        <v>1051</v>
      </c>
      <c r="J23" s="35">
        <f t="shared" si="2"/>
        <v>9390</v>
      </c>
      <c r="K23" s="35">
        <f t="shared" si="2"/>
        <v>3113</v>
      </c>
      <c r="L23" s="35">
        <f t="shared" si="2"/>
        <v>515</v>
      </c>
      <c r="M23" s="35">
        <f t="shared" si="2"/>
        <v>284</v>
      </c>
      <c r="N23" s="33" t="s">
        <v>107</v>
      </c>
    </row>
    <row r="24" spans="2:14" ht="12" customHeight="1">
      <c r="B24" s="16"/>
      <c r="C24" s="21"/>
      <c r="D24" s="7" t="s">
        <v>44</v>
      </c>
      <c r="E24" s="33">
        <f t="shared" si="0"/>
        <v>1076</v>
      </c>
      <c r="F24" s="33">
        <v>715</v>
      </c>
      <c r="G24" s="11">
        <f t="shared" si="1"/>
        <v>361</v>
      </c>
      <c r="H24" s="11">
        <v>268</v>
      </c>
      <c r="I24" s="11">
        <v>93</v>
      </c>
      <c r="J24" s="11">
        <v>637</v>
      </c>
      <c r="K24" s="11">
        <v>349</v>
      </c>
      <c r="L24" s="11">
        <v>63</v>
      </c>
      <c r="M24" s="11">
        <v>27</v>
      </c>
      <c r="N24" s="11" t="s">
        <v>107</v>
      </c>
    </row>
    <row r="25" spans="2:14" ht="12" customHeight="1">
      <c r="B25" s="16"/>
      <c r="C25" s="21"/>
      <c r="D25" s="7" t="s">
        <v>45</v>
      </c>
      <c r="E25" s="33">
        <f t="shared" si="0"/>
        <v>2021</v>
      </c>
      <c r="F25" s="33">
        <v>1665</v>
      </c>
      <c r="G25" s="11">
        <f t="shared" si="1"/>
        <v>356</v>
      </c>
      <c r="H25" s="11">
        <v>253</v>
      </c>
      <c r="I25" s="11">
        <v>103</v>
      </c>
      <c r="J25" s="11">
        <v>1487</v>
      </c>
      <c r="K25" s="11">
        <v>442</v>
      </c>
      <c r="L25" s="11">
        <v>65</v>
      </c>
      <c r="M25" s="11">
        <v>27</v>
      </c>
      <c r="N25" s="11" t="s">
        <v>107</v>
      </c>
    </row>
    <row r="26" spans="2:14" ht="12" customHeight="1">
      <c r="B26" s="16"/>
      <c r="C26" s="21"/>
      <c r="D26" s="7" t="s">
        <v>46</v>
      </c>
      <c r="E26" s="33">
        <f t="shared" si="0"/>
        <v>1811</v>
      </c>
      <c r="F26" s="33">
        <v>1301</v>
      </c>
      <c r="G26" s="11">
        <f t="shared" si="1"/>
        <v>510</v>
      </c>
      <c r="H26" s="11">
        <v>421</v>
      </c>
      <c r="I26" s="11">
        <v>89</v>
      </c>
      <c r="J26" s="11">
        <v>1254</v>
      </c>
      <c r="K26" s="11">
        <v>425</v>
      </c>
      <c r="L26" s="11">
        <v>95</v>
      </c>
      <c r="M26" s="11">
        <v>37</v>
      </c>
      <c r="N26" s="11" t="s">
        <v>107</v>
      </c>
    </row>
    <row r="27" spans="2:14" ht="12" customHeight="1">
      <c r="B27" s="16"/>
      <c r="C27" s="21"/>
      <c r="D27" s="7" t="s">
        <v>47</v>
      </c>
      <c r="E27" s="33">
        <f t="shared" si="0"/>
        <v>2291</v>
      </c>
      <c r="F27" s="33">
        <v>1657</v>
      </c>
      <c r="G27" s="11">
        <f t="shared" si="1"/>
        <v>634</v>
      </c>
      <c r="H27" s="11">
        <v>449</v>
      </c>
      <c r="I27" s="11">
        <v>185</v>
      </c>
      <c r="J27" s="11">
        <v>1607</v>
      </c>
      <c r="K27" s="11">
        <v>611</v>
      </c>
      <c r="L27" s="11">
        <v>37</v>
      </c>
      <c r="M27" s="11">
        <v>36</v>
      </c>
      <c r="N27" s="11" t="s">
        <v>107</v>
      </c>
    </row>
    <row r="28" spans="2:14" ht="12" customHeight="1">
      <c r="B28" s="16"/>
      <c r="C28" s="21"/>
      <c r="D28" s="7" t="s">
        <v>48</v>
      </c>
      <c r="E28" s="33">
        <f t="shared" si="0"/>
        <v>1007</v>
      </c>
      <c r="F28" s="33">
        <v>755</v>
      </c>
      <c r="G28" s="11">
        <f t="shared" si="1"/>
        <v>252</v>
      </c>
      <c r="H28" s="11">
        <v>151</v>
      </c>
      <c r="I28" s="11">
        <v>101</v>
      </c>
      <c r="J28" s="11">
        <v>688</v>
      </c>
      <c r="K28" s="11">
        <v>256</v>
      </c>
      <c r="L28" s="11">
        <v>37</v>
      </c>
      <c r="M28" s="11">
        <v>26</v>
      </c>
      <c r="N28" s="11" t="s">
        <v>107</v>
      </c>
    </row>
    <row r="29" spans="2:14" ht="12" customHeight="1">
      <c r="B29" s="16"/>
      <c r="C29" s="22"/>
      <c r="D29" s="3" t="s">
        <v>49</v>
      </c>
      <c r="E29" s="33">
        <f t="shared" si="0"/>
        <v>1178</v>
      </c>
      <c r="F29" s="33">
        <v>965</v>
      </c>
      <c r="G29" s="11">
        <f t="shared" si="1"/>
        <v>213</v>
      </c>
      <c r="H29" s="11">
        <v>153</v>
      </c>
      <c r="I29" s="11">
        <v>60</v>
      </c>
      <c r="J29" s="11">
        <v>876</v>
      </c>
      <c r="K29" s="11">
        <v>255</v>
      </c>
      <c r="L29" s="11">
        <v>32</v>
      </c>
      <c r="M29" s="11">
        <v>15</v>
      </c>
      <c r="N29" s="11" t="s">
        <v>107</v>
      </c>
    </row>
    <row r="30" spans="2:14" ht="12" customHeight="1">
      <c r="B30" s="16"/>
      <c r="C30" s="22"/>
      <c r="D30" s="3" t="s">
        <v>50</v>
      </c>
      <c r="E30" s="33">
        <f t="shared" si="0"/>
        <v>1232</v>
      </c>
      <c r="F30" s="33">
        <v>821</v>
      </c>
      <c r="G30" s="11">
        <f t="shared" si="1"/>
        <v>411</v>
      </c>
      <c r="H30" s="11">
        <v>299</v>
      </c>
      <c r="I30" s="11">
        <v>112</v>
      </c>
      <c r="J30" s="11">
        <v>805</v>
      </c>
      <c r="K30" s="11">
        <v>330</v>
      </c>
      <c r="L30" s="11">
        <v>63</v>
      </c>
      <c r="M30" s="11">
        <v>34</v>
      </c>
      <c r="N30" s="11" t="s">
        <v>107</v>
      </c>
    </row>
    <row r="31" spans="2:14" ht="12" customHeight="1">
      <c r="B31" s="16"/>
      <c r="C31" s="22"/>
      <c r="D31" s="3" t="s">
        <v>51</v>
      </c>
      <c r="E31" s="33">
        <f t="shared" si="0"/>
        <v>1255</v>
      </c>
      <c r="F31" s="33">
        <v>1004</v>
      </c>
      <c r="G31" s="11">
        <f t="shared" si="1"/>
        <v>251</v>
      </c>
      <c r="H31" s="11">
        <v>184</v>
      </c>
      <c r="I31" s="11">
        <v>67</v>
      </c>
      <c r="J31" s="11">
        <v>985</v>
      </c>
      <c r="K31" s="11">
        <v>203</v>
      </c>
      <c r="L31" s="11">
        <v>40</v>
      </c>
      <c r="M31" s="11">
        <v>27</v>
      </c>
      <c r="N31" s="11" t="s">
        <v>107</v>
      </c>
    </row>
    <row r="32" spans="2:14" s="8" customFormat="1" ht="12" customHeight="1">
      <c r="B32" s="16"/>
      <c r="C32" s="22"/>
      <c r="D32" s="3" t="s">
        <v>52</v>
      </c>
      <c r="E32" s="33">
        <f t="shared" si="0"/>
        <v>789</v>
      </c>
      <c r="F32" s="33">
        <v>360</v>
      </c>
      <c r="G32" s="11">
        <f t="shared" si="1"/>
        <v>429</v>
      </c>
      <c r="H32" s="11">
        <v>338</v>
      </c>
      <c r="I32" s="11">
        <v>91</v>
      </c>
      <c r="J32" s="11">
        <v>568</v>
      </c>
      <c r="K32" s="11">
        <v>153</v>
      </c>
      <c r="L32" s="11">
        <v>43</v>
      </c>
      <c r="M32" s="11">
        <v>25</v>
      </c>
      <c r="N32" s="11" t="s">
        <v>107</v>
      </c>
    </row>
    <row r="33" spans="2:14" ht="12" customHeight="1">
      <c r="B33" s="16"/>
      <c r="C33" s="22"/>
      <c r="D33" s="3" t="s">
        <v>11</v>
      </c>
      <c r="E33" s="33">
        <f t="shared" si="0"/>
        <v>642</v>
      </c>
      <c r="F33" s="33">
        <v>228</v>
      </c>
      <c r="G33" s="11">
        <f t="shared" si="1"/>
        <v>414</v>
      </c>
      <c r="H33" s="11">
        <v>264</v>
      </c>
      <c r="I33" s="11">
        <v>150</v>
      </c>
      <c r="J33" s="11">
        <v>483</v>
      </c>
      <c r="K33" s="11">
        <v>89</v>
      </c>
      <c r="L33" s="11">
        <v>40</v>
      </c>
      <c r="M33" s="11">
        <v>30</v>
      </c>
      <c r="N33" s="11" t="s">
        <v>107</v>
      </c>
    </row>
    <row r="34" spans="2:14" s="8" customFormat="1" ht="12" customHeight="1">
      <c r="B34" s="20"/>
      <c r="C34" s="51" t="s">
        <v>53</v>
      </c>
      <c r="D34" s="53"/>
      <c r="E34" s="35">
        <f>SUM(E35:E40)</f>
        <v>8572</v>
      </c>
      <c r="F34" s="35">
        <v>4618</v>
      </c>
      <c r="G34" s="35">
        <f aca="true" t="shared" si="3" ref="G34:M34">SUM(G35:G40)</f>
        <v>3954</v>
      </c>
      <c r="H34" s="35">
        <f t="shared" si="3"/>
        <v>2811</v>
      </c>
      <c r="I34" s="35">
        <f t="shared" si="3"/>
        <v>1143</v>
      </c>
      <c r="J34" s="35">
        <f t="shared" si="3"/>
        <v>6262</v>
      </c>
      <c r="K34" s="35">
        <f t="shared" si="3"/>
        <v>1748</v>
      </c>
      <c r="L34" s="35">
        <f t="shared" si="3"/>
        <v>313</v>
      </c>
      <c r="M34" s="35">
        <f t="shared" si="3"/>
        <v>245</v>
      </c>
      <c r="N34" s="41">
        <v>4</v>
      </c>
    </row>
    <row r="35" spans="2:14" ht="12" customHeight="1">
      <c r="B35" s="16"/>
      <c r="C35" s="29"/>
      <c r="D35" s="3" t="s">
        <v>87</v>
      </c>
      <c r="E35" s="33">
        <v>327</v>
      </c>
      <c r="F35" s="33">
        <v>133</v>
      </c>
      <c r="G35" s="11">
        <v>194</v>
      </c>
      <c r="H35" s="11">
        <v>115</v>
      </c>
      <c r="I35" s="11">
        <v>79</v>
      </c>
      <c r="J35" s="11">
        <v>208</v>
      </c>
      <c r="K35" s="11">
        <v>60</v>
      </c>
      <c r="L35" s="11">
        <v>29</v>
      </c>
      <c r="M35" s="11">
        <v>30</v>
      </c>
      <c r="N35" s="15" t="s">
        <v>108</v>
      </c>
    </row>
    <row r="36" spans="2:14" ht="12" customHeight="1">
      <c r="B36" s="16"/>
      <c r="C36" s="29"/>
      <c r="D36" s="3" t="s">
        <v>94</v>
      </c>
      <c r="E36" s="33">
        <v>1211</v>
      </c>
      <c r="F36" s="33">
        <v>665</v>
      </c>
      <c r="G36" s="11">
        <v>546</v>
      </c>
      <c r="H36" s="11">
        <v>407</v>
      </c>
      <c r="I36" s="11">
        <v>139</v>
      </c>
      <c r="J36" s="11">
        <v>882</v>
      </c>
      <c r="K36" s="11">
        <v>254</v>
      </c>
      <c r="L36" s="11">
        <v>40</v>
      </c>
      <c r="M36" s="11">
        <v>35</v>
      </c>
      <c r="N36" s="15" t="s">
        <v>108</v>
      </c>
    </row>
    <row r="37" spans="2:14" s="8" customFormat="1" ht="12" customHeight="1">
      <c r="B37" s="16"/>
      <c r="C37" s="21"/>
      <c r="D37" s="3" t="s">
        <v>54</v>
      </c>
      <c r="E37" s="33">
        <v>2526</v>
      </c>
      <c r="F37" s="33">
        <v>1492</v>
      </c>
      <c r="G37" s="11">
        <v>1034</v>
      </c>
      <c r="H37" s="11">
        <v>754</v>
      </c>
      <c r="I37" s="11">
        <v>280</v>
      </c>
      <c r="J37" s="11">
        <v>1708</v>
      </c>
      <c r="K37" s="11">
        <v>600</v>
      </c>
      <c r="L37" s="11">
        <v>123</v>
      </c>
      <c r="M37" s="11">
        <v>95</v>
      </c>
      <c r="N37" s="15" t="s">
        <v>108</v>
      </c>
    </row>
    <row r="38" spans="2:14" ht="12" customHeight="1">
      <c r="B38" s="16"/>
      <c r="C38" s="21"/>
      <c r="D38" s="3" t="s">
        <v>55</v>
      </c>
      <c r="E38" s="33">
        <v>1110</v>
      </c>
      <c r="F38" s="33">
        <v>298</v>
      </c>
      <c r="G38" s="11">
        <v>812</v>
      </c>
      <c r="H38" s="11">
        <v>571</v>
      </c>
      <c r="I38" s="11">
        <v>241</v>
      </c>
      <c r="J38" s="11">
        <v>857</v>
      </c>
      <c r="K38" s="11">
        <v>197</v>
      </c>
      <c r="L38" s="11">
        <v>37</v>
      </c>
      <c r="M38" s="11">
        <v>19</v>
      </c>
      <c r="N38" s="15" t="s">
        <v>108</v>
      </c>
    </row>
    <row r="39" spans="2:14" ht="12" customHeight="1">
      <c r="B39" s="16"/>
      <c r="C39" s="21"/>
      <c r="D39" s="3" t="s">
        <v>56</v>
      </c>
      <c r="E39" s="33">
        <v>1611</v>
      </c>
      <c r="F39" s="33">
        <v>1033</v>
      </c>
      <c r="G39" s="11">
        <v>578</v>
      </c>
      <c r="H39" s="11">
        <v>409</v>
      </c>
      <c r="I39" s="11">
        <v>169</v>
      </c>
      <c r="J39" s="11">
        <v>1224</v>
      </c>
      <c r="K39" s="11">
        <v>309</v>
      </c>
      <c r="L39" s="11">
        <v>41</v>
      </c>
      <c r="M39" s="11">
        <v>33</v>
      </c>
      <c r="N39" s="10">
        <v>4</v>
      </c>
    </row>
    <row r="40" spans="2:14" ht="12" customHeight="1">
      <c r="B40" s="16"/>
      <c r="C40" s="21"/>
      <c r="D40" s="3" t="s">
        <v>57</v>
      </c>
      <c r="E40" s="33">
        <v>1787</v>
      </c>
      <c r="F40" s="33">
        <v>997</v>
      </c>
      <c r="G40" s="11">
        <v>790</v>
      </c>
      <c r="H40" s="11">
        <v>555</v>
      </c>
      <c r="I40" s="11">
        <v>235</v>
      </c>
      <c r="J40" s="11">
        <v>1383</v>
      </c>
      <c r="K40" s="11">
        <v>328</v>
      </c>
      <c r="L40" s="11">
        <v>43</v>
      </c>
      <c r="M40" s="11">
        <v>33</v>
      </c>
      <c r="N40" s="15" t="s">
        <v>109</v>
      </c>
    </row>
    <row r="41" spans="2:14" s="8" customFormat="1" ht="12" customHeight="1">
      <c r="B41" s="20"/>
      <c r="C41" s="51" t="s">
        <v>58</v>
      </c>
      <c r="D41" s="52"/>
      <c r="E41" s="35">
        <f t="shared" si="0"/>
        <v>4240</v>
      </c>
      <c r="F41" s="35">
        <f aca="true" t="shared" si="4" ref="F41:M41">SUM(F42:F47)</f>
        <v>2747</v>
      </c>
      <c r="G41" s="26">
        <f t="shared" si="1"/>
        <v>1493</v>
      </c>
      <c r="H41" s="35">
        <f t="shared" si="4"/>
        <v>1112</v>
      </c>
      <c r="I41" s="35">
        <f t="shared" si="4"/>
        <v>381</v>
      </c>
      <c r="J41" s="35">
        <f t="shared" si="4"/>
        <v>3046</v>
      </c>
      <c r="K41" s="35">
        <f t="shared" si="4"/>
        <v>979</v>
      </c>
      <c r="L41" s="35">
        <f t="shared" si="4"/>
        <v>145</v>
      </c>
      <c r="M41" s="35">
        <f t="shared" si="4"/>
        <v>70</v>
      </c>
      <c r="N41" s="33" t="s">
        <v>109</v>
      </c>
    </row>
    <row r="42" spans="2:14" ht="12" customHeight="1">
      <c r="B42" s="16"/>
      <c r="C42" s="29"/>
      <c r="D42" s="3" t="s">
        <v>95</v>
      </c>
      <c r="E42" s="33">
        <f t="shared" si="0"/>
        <v>647</v>
      </c>
      <c r="F42" s="33">
        <v>461</v>
      </c>
      <c r="G42" s="11">
        <v>186</v>
      </c>
      <c r="H42" s="11">
        <v>118</v>
      </c>
      <c r="I42" s="11">
        <v>68</v>
      </c>
      <c r="J42" s="11">
        <v>490</v>
      </c>
      <c r="K42" s="11">
        <v>138</v>
      </c>
      <c r="L42" s="11">
        <v>12</v>
      </c>
      <c r="M42" s="11">
        <v>7</v>
      </c>
      <c r="N42" s="11" t="s">
        <v>109</v>
      </c>
    </row>
    <row r="43" spans="2:14" s="8" customFormat="1" ht="12" customHeight="1">
      <c r="B43" s="16"/>
      <c r="C43" s="21"/>
      <c r="D43" s="3" t="s">
        <v>96</v>
      </c>
      <c r="E43" s="33">
        <f t="shared" si="0"/>
        <v>734</v>
      </c>
      <c r="F43" s="33">
        <v>559</v>
      </c>
      <c r="G43" s="11">
        <f t="shared" si="1"/>
        <v>175</v>
      </c>
      <c r="H43" s="11">
        <v>123</v>
      </c>
      <c r="I43" s="11">
        <v>52</v>
      </c>
      <c r="J43" s="11">
        <v>515</v>
      </c>
      <c r="K43" s="11">
        <v>173</v>
      </c>
      <c r="L43" s="11">
        <v>30</v>
      </c>
      <c r="M43" s="11">
        <v>16</v>
      </c>
      <c r="N43" s="11" t="s">
        <v>109</v>
      </c>
    </row>
    <row r="44" spans="2:14" ht="12" customHeight="1">
      <c r="B44" s="16"/>
      <c r="C44" s="21"/>
      <c r="D44" s="3" t="s">
        <v>59</v>
      </c>
      <c r="E44" s="33">
        <f t="shared" si="0"/>
        <v>422</v>
      </c>
      <c r="F44" s="33">
        <v>145</v>
      </c>
      <c r="G44" s="11">
        <f t="shared" si="1"/>
        <v>277</v>
      </c>
      <c r="H44" s="11">
        <v>241</v>
      </c>
      <c r="I44" s="11">
        <v>36</v>
      </c>
      <c r="J44" s="11">
        <v>229</v>
      </c>
      <c r="K44" s="11">
        <v>153</v>
      </c>
      <c r="L44" s="11">
        <v>28</v>
      </c>
      <c r="M44" s="11">
        <v>12</v>
      </c>
      <c r="N44" s="11" t="s">
        <v>109</v>
      </c>
    </row>
    <row r="45" spans="2:14" ht="12" customHeight="1">
      <c r="B45" s="16"/>
      <c r="C45" s="21"/>
      <c r="D45" s="3" t="s">
        <v>60</v>
      </c>
      <c r="E45" s="33">
        <f t="shared" si="0"/>
        <v>186</v>
      </c>
      <c r="F45" s="33">
        <v>56</v>
      </c>
      <c r="G45" s="11">
        <f t="shared" si="1"/>
        <v>130</v>
      </c>
      <c r="H45" s="11">
        <v>105</v>
      </c>
      <c r="I45" s="11">
        <v>25</v>
      </c>
      <c r="J45" s="11">
        <v>154</v>
      </c>
      <c r="K45" s="11">
        <v>23</v>
      </c>
      <c r="L45" s="11">
        <v>5</v>
      </c>
      <c r="M45" s="11">
        <v>4</v>
      </c>
      <c r="N45" s="11" t="s">
        <v>109</v>
      </c>
    </row>
    <row r="46" spans="2:14" ht="12" customHeight="1">
      <c r="B46" s="16"/>
      <c r="C46" s="22"/>
      <c r="D46" s="3" t="s">
        <v>97</v>
      </c>
      <c r="E46" s="33">
        <f t="shared" si="0"/>
        <v>1010</v>
      </c>
      <c r="F46" s="33">
        <v>789</v>
      </c>
      <c r="G46" s="11">
        <f t="shared" si="1"/>
        <v>221</v>
      </c>
      <c r="H46" s="11">
        <v>166</v>
      </c>
      <c r="I46" s="11">
        <v>55</v>
      </c>
      <c r="J46" s="11">
        <v>726</v>
      </c>
      <c r="K46" s="11">
        <v>242</v>
      </c>
      <c r="L46" s="11">
        <v>31</v>
      </c>
      <c r="M46" s="11">
        <v>11</v>
      </c>
      <c r="N46" s="11" t="s">
        <v>109</v>
      </c>
    </row>
    <row r="47" spans="2:14" s="8" customFormat="1" ht="12" customHeight="1">
      <c r="B47" s="20"/>
      <c r="C47" s="22"/>
      <c r="D47" s="3" t="s">
        <v>98</v>
      </c>
      <c r="E47" s="33">
        <f t="shared" si="0"/>
        <v>1241</v>
      </c>
      <c r="F47" s="33">
        <v>737</v>
      </c>
      <c r="G47" s="11">
        <f t="shared" si="1"/>
        <v>504</v>
      </c>
      <c r="H47" s="11">
        <v>359</v>
      </c>
      <c r="I47" s="11">
        <v>145</v>
      </c>
      <c r="J47" s="11">
        <v>932</v>
      </c>
      <c r="K47" s="11">
        <v>250</v>
      </c>
      <c r="L47" s="11">
        <v>39</v>
      </c>
      <c r="M47" s="11">
        <v>20</v>
      </c>
      <c r="N47" s="11" t="s">
        <v>109</v>
      </c>
    </row>
    <row r="48" spans="2:14" s="8" customFormat="1" ht="12" customHeight="1">
      <c r="B48" s="20"/>
      <c r="C48" s="51" t="s">
        <v>61</v>
      </c>
      <c r="D48" s="52"/>
      <c r="E48" s="35">
        <f t="shared" si="0"/>
        <v>5176</v>
      </c>
      <c r="F48" s="35">
        <f aca="true" t="shared" si="5" ref="F48:N48">SUM(F49:F54)</f>
        <v>2251</v>
      </c>
      <c r="G48" s="26">
        <f t="shared" si="1"/>
        <v>2925</v>
      </c>
      <c r="H48" s="35">
        <f t="shared" si="5"/>
        <v>2099</v>
      </c>
      <c r="I48" s="35">
        <f t="shared" si="5"/>
        <v>826</v>
      </c>
      <c r="J48" s="35">
        <f t="shared" si="5"/>
        <v>3630</v>
      </c>
      <c r="K48" s="35">
        <f t="shared" si="5"/>
        <v>1112</v>
      </c>
      <c r="L48" s="35">
        <f t="shared" si="5"/>
        <v>217</v>
      </c>
      <c r="M48" s="35">
        <f t="shared" si="5"/>
        <v>211</v>
      </c>
      <c r="N48" s="35">
        <f t="shared" si="5"/>
        <v>6</v>
      </c>
    </row>
    <row r="49" spans="2:14" ht="12" customHeight="1">
      <c r="B49" s="16"/>
      <c r="C49" s="22"/>
      <c r="D49" s="3" t="s">
        <v>62</v>
      </c>
      <c r="E49" s="33">
        <f t="shared" si="0"/>
        <v>254</v>
      </c>
      <c r="F49" s="33">
        <v>90</v>
      </c>
      <c r="G49" s="11">
        <f t="shared" si="1"/>
        <v>164</v>
      </c>
      <c r="H49" s="11">
        <v>69</v>
      </c>
      <c r="I49" s="11">
        <v>95</v>
      </c>
      <c r="J49" s="11">
        <v>127</v>
      </c>
      <c r="K49" s="11">
        <v>63</v>
      </c>
      <c r="L49" s="11">
        <v>26</v>
      </c>
      <c r="M49" s="11">
        <v>38</v>
      </c>
      <c r="N49" s="11" t="s">
        <v>107</v>
      </c>
    </row>
    <row r="50" spans="2:14" ht="12" customHeight="1">
      <c r="B50" s="16"/>
      <c r="C50" s="22"/>
      <c r="D50" s="3" t="s">
        <v>63</v>
      </c>
      <c r="E50" s="33">
        <f t="shared" si="0"/>
        <v>1113</v>
      </c>
      <c r="F50" s="33">
        <v>462</v>
      </c>
      <c r="G50" s="11">
        <f t="shared" si="1"/>
        <v>651</v>
      </c>
      <c r="H50" s="11">
        <v>449</v>
      </c>
      <c r="I50" s="11">
        <v>202</v>
      </c>
      <c r="J50" s="11">
        <v>806</v>
      </c>
      <c r="K50" s="11">
        <v>229</v>
      </c>
      <c r="L50" s="11">
        <v>40</v>
      </c>
      <c r="M50" s="11">
        <v>38</v>
      </c>
      <c r="N50" s="11" t="s">
        <v>107</v>
      </c>
    </row>
    <row r="51" spans="2:14" ht="12" customHeight="1">
      <c r="B51" s="16"/>
      <c r="C51" s="22"/>
      <c r="D51" s="3" t="s">
        <v>64</v>
      </c>
      <c r="E51" s="33">
        <f t="shared" si="0"/>
        <v>2196</v>
      </c>
      <c r="F51" s="33">
        <v>1295</v>
      </c>
      <c r="G51" s="11">
        <f t="shared" si="1"/>
        <v>901</v>
      </c>
      <c r="H51" s="11">
        <v>666</v>
      </c>
      <c r="I51" s="11">
        <v>235</v>
      </c>
      <c r="J51" s="11">
        <v>1597</v>
      </c>
      <c r="K51" s="11">
        <v>504</v>
      </c>
      <c r="L51" s="11">
        <v>48</v>
      </c>
      <c r="M51" s="11">
        <v>47</v>
      </c>
      <c r="N51" s="11" t="s">
        <v>107</v>
      </c>
    </row>
    <row r="52" spans="2:14" ht="12" customHeight="1">
      <c r="B52" s="16"/>
      <c r="C52" s="22"/>
      <c r="D52" s="3" t="s">
        <v>65</v>
      </c>
      <c r="E52" s="33">
        <f t="shared" si="0"/>
        <v>753</v>
      </c>
      <c r="F52" s="33">
        <v>56</v>
      </c>
      <c r="G52" s="11">
        <f t="shared" si="1"/>
        <v>697</v>
      </c>
      <c r="H52" s="11">
        <v>556</v>
      </c>
      <c r="I52" s="11">
        <v>141</v>
      </c>
      <c r="J52" s="11">
        <v>521</v>
      </c>
      <c r="K52" s="11">
        <v>140</v>
      </c>
      <c r="L52" s="11">
        <v>54</v>
      </c>
      <c r="M52" s="11">
        <v>34</v>
      </c>
      <c r="N52" s="11">
        <v>4</v>
      </c>
    </row>
    <row r="53" spans="2:14" ht="12" customHeight="1">
      <c r="B53" s="16"/>
      <c r="C53" s="22"/>
      <c r="D53" s="3" t="s">
        <v>66</v>
      </c>
      <c r="E53" s="33">
        <f t="shared" si="0"/>
        <v>355</v>
      </c>
      <c r="F53" s="33">
        <v>157</v>
      </c>
      <c r="G53" s="11">
        <f t="shared" si="1"/>
        <v>198</v>
      </c>
      <c r="H53" s="11">
        <v>128</v>
      </c>
      <c r="I53" s="11">
        <v>70</v>
      </c>
      <c r="J53" s="11">
        <v>229</v>
      </c>
      <c r="K53" s="11">
        <v>75</v>
      </c>
      <c r="L53" s="11">
        <v>21</v>
      </c>
      <c r="M53" s="11">
        <v>28</v>
      </c>
      <c r="N53" s="11">
        <v>2</v>
      </c>
    </row>
    <row r="54" spans="2:14" ht="12" customHeight="1">
      <c r="B54" s="2"/>
      <c r="C54" s="22"/>
      <c r="D54" s="3" t="s">
        <v>67</v>
      </c>
      <c r="E54" s="33">
        <f t="shared" si="0"/>
        <v>505</v>
      </c>
      <c r="F54" s="33">
        <v>191</v>
      </c>
      <c r="G54" s="11">
        <f t="shared" si="1"/>
        <v>314</v>
      </c>
      <c r="H54" s="11">
        <v>231</v>
      </c>
      <c r="I54" s="11">
        <v>83</v>
      </c>
      <c r="J54" s="11">
        <v>350</v>
      </c>
      <c r="K54" s="11">
        <v>101</v>
      </c>
      <c r="L54" s="11">
        <v>28</v>
      </c>
      <c r="M54" s="11">
        <v>26</v>
      </c>
      <c r="N54" s="11" t="s">
        <v>109</v>
      </c>
    </row>
    <row r="55" ht="12" customHeight="1"/>
    <row r="56" s="42" customFormat="1" ht="12" customHeight="1">
      <c r="C56" s="42" t="s">
        <v>110</v>
      </c>
    </row>
  </sheetData>
  <mergeCells count="29">
    <mergeCell ref="F3:I3"/>
    <mergeCell ref="C41:D41"/>
    <mergeCell ref="G4:I4"/>
    <mergeCell ref="I5:I6"/>
    <mergeCell ref="C13:D13"/>
    <mergeCell ref="C14:D14"/>
    <mergeCell ref="G5:G6"/>
    <mergeCell ref="H5:H6"/>
    <mergeCell ref="F4:F6"/>
    <mergeCell ref="C15:D15"/>
    <mergeCell ref="C16:D16"/>
    <mergeCell ref="L4:L6"/>
    <mergeCell ref="M4:M6"/>
    <mergeCell ref="E3:E6"/>
    <mergeCell ref="B8:C8"/>
    <mergeCell ref="B3:D6"/>
    <mergeCell ref="K4:K6"/>
    <mergeCell ref="J3:N3"/>
    <mergeCell ref="J4:J6"/>
    <mergeCell ref="N4:N6"/>
    <mergeCell ref="C21:D21"/>
    <mergeCell ref="C22:D22"/>
    <mergeCell ref="C48:D48"/>
    <mergeCell ref="C23:D23"/>
    <mergeCell ref="C34:D34"/>
    <mergeCell ref="C17:D17"/>
    <mergeCell ref="C18:D18"/>
    <mergeCell ref="C19:D19"/>
    <mergeCell ref="C20:D2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9" max="25" man="1"/>
  </rowBreaks>
  <colBreaks count="1" manualBreakCount="1">
    <brk id="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6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375" style="0" customWidth="1"/>
    <col min="4" max="14" width="10.875" style="0" customWidth="1"/>
  </cols>
  <sheetData>
    <row r="1" spans="2:4" s="43" customFormat="1" ht="14.25" customHeight="1">
      <c r="B1" s="9" t="s">
        <v>91</v>
      </c>
      <c r="D1" s="9"/>
    </row>
    <row r="2" s="1" customFormat="1" ht="12" customHeight="1">
      <c r="B2" s="30"/>
    </row>
    <row r="3" spans="2:14" s="1" customFormat="1" ht="12" customHeight="1">
      <c r="B3" s="58" t="s">
        <v>39</v>
      </c>
      <c r="C3" s="59"/>
      <c r="D3" s="60"/>
      <c r="E3" s="55" t="s">
        <v>105</v>
      </c>
      <c r="F3" s="67" t="s">
        <v>79</v>
      </c>
      <c r="G3" s="68"/>
      <c r="H3" s="68"/>
      <c r="I3" s="68"/>
      <c r="J3" s="67" t="s">
        <v>84</v>
      </c>
      <c r="K3" s="68"/>
      <c r="L3" s="68"/>
      <c r="M3" s="68"/>
      <c r="N3" s="69"/>
    </row>
    <row r="4" spans="2:14" s="1" customFormat="1" ht="12" customHeight="1">
      <c r="B4" s="61"/>
      <c r="C4" s="62"/>
      <c r="D4" s="63"/>
      <c r="E4" s="55"/>
      <c r="F4" s="73" t="s">
        <v>40</v>
      </c>
      <c r="G4" s="55" t="s">
        <v>41</v>
      </c>
      <c r="H4" s="55"/>
      <c r="I4" s="55"/>
      <c r="J4" s="54" t="s">
        <v>42</v>
      </c>
      <c r="K4" s="54" t="s">
        <v>82</v>
      </c>
      <c r="L4" s="54" t="s">
        <v>83</v>
      </c>
      <c r="M4" s="54" t="s">
        <v>43</v>
      </c>
      <c r="N4" s="54" t="s">
        <v>92</v>
      </c>
    </row>
    <row r="5" spans="2:14" s="1" customFormat="1" ht="12" customHeight="1">
      <c r="B5" s="61"/>
      <c r="C5" s="62"/>
      <c r="D5" s="63"/>
      <c r="E5" s="55"/>
      <c r="F5" s="74"/>
      <c r="G5" s="71" t="s">
        <v>38</v>
      </c>
      <c r="H5" s="79" t="s">
        <v>80</v>
      </c>
      <c r="I5" s="79" t="s">
        <v>81</v>
      </c>
      <c r="J5" s="54"/>
      <c r="K5" s="54"/>
      <c r="L5" s="54"/>
      <c r="M5" s="54"/>
      <c r="N5" s="54"/>
    </row>
    <row r="6" spans="2:14" s="1" customFormat="1" ht="12" customHeight="1">
      <c r="B6" s="64"/>
      <c r="C6" s="65"/>
      <c r="D6" s="66"/>
      <c r="E6" s="55"/>
      <c r="F6" s="48"/>
      <c r="G6" s="72"/>
      <c r="H6" s="80"/>
      <c r="I6" s="80"/>
      <c r="J6" s="54"/>
      <c r="K6" s="54"/>
      <c r="L6" s="54"/>
      <c r="M6" s="54"/>
      <c r="N6" s="54"/>
    </row>
    <row r="7" spans="2:14" s="1" customFormat="1" ht="12" customHeight="1">
      <c r="B7" s="77"/>
      <c r="C7" s="78"/>
      <c r="D7" s="28"/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</row>
    <row r="8" spans="2:14" s="1" customFormat="1" ht="12" customHeight="1">
      <c r="B8" s="31"/>
      <c r="C8" s="81" t="s">
        <v>68</v>
      </c>
      <c r="D8" s="82"/>
      <c r="E8" s="14">
        <f>F8+G8</f>
        <v>6620</v>
      </c>
      <c r="F8" s="6">
        <f aca="true" t="shared" si="0" ref="F8:N8">SUM(F9:F15)</f>
        <v>2914</v>
      </c>
      <c r="G8" s="6">
        <f t="shared" si="0"/>
        <v>3706</v>
      </c>
      <c r="H8" s="6">
        <f t="shared" si="0"/>
        <v>2921</v>
      </c>
      <c r="I8" s="6">
        <f t="shared" si="0"/>
        <v>785</v>
      </c>
      <c r="J8" s="6">
        <f t="shared" si="0"/>
        <v>4793</v>
      </c>
      <c r="K8" s="6">
        <f t="shared" si="0"/>
        <v>1448</v>
      </c>
      <c r="L8" s="6">
        <f t="shared" si="0"/>
        <v>250</v>
      </c>
      <c r="M8" s="6">
        <f t="shared" si="0"/>
        <v>128</v>
      </c>
      <c r="N8" s="6">
        <f t="shared" si="0"/>
        <v>1</v>
      </c>
    </row>
    <row r="9" spans="2:14" s="1" customFormat="1" ht="12" customHeight="1">
      <c r="B9" s="2"/>
      <c r="C9" s="22"/>
      <c r="D9" s="3" t="s">
        <v>99</v>
      </c>
      <c r="E9" s="33">
        <f>F9+G9</f>
        <v>456</v>
      </c>
      <c r="F9" s="33">
        <v>316</v>
      </c>
      <c r="G9" s="11">
        <f>H9+I9</f>
        <v>140</v>
      </c>
      <c r="H9" s="11">
        <v>103</v>
      </c>
      <c r="I9" s="11">
        <v>37</v>
      </c>
      <c r="J9" s="11">
        <v>247</v>
      </c>
      <c r="K9" s="11">
        <v>171</v>
      </c>
      <c r="L9" s="11">
        <v>32</v>
      </c>
      <c r="M9" s="11">
        <v>6</v>
      </c>
      <c r="N9" s="11" t="s">
        <v>107</v>
      </c>
    </row>
    <row r="10" spans="2:14" s="1" customFormat="1" ht="12" customHeight="1">
      <c r="B10" s="32"/>
      <c r="C10" s="44"/>
      <c r="D10" s="45" t="s">
        <v>12</v>
      </c>
      <c r="E10" s="33">
        <f aca="true" t="shared" si="1" ref="E10:E39">F10+G10</f>
        <v>877</v>
      </c>
      <c r="F10" s="33">
        <v>346</v>
      </c>
      <c r="G10" s="11">
        <v>531</v>
      </c>
      <c r="H10" s="5">
        <v>458</v>
      </c>
      <c r="I10" s="5">
        <v>73</v>
      </c>
      <c r="J10" s="5">
        <v>592</v>
      </c>
      <c r="K10" s="5">
        <v>230</v>
      </c>
      <c r="L10" s="5">
        <v>41</v>
      </c>
      <c r="M10" s="5">
        <v>14</v>
      </c>
      <c r="N10" s="5" t="s">
        <v>107</v>
      </c>
    </row>
    <row r="11" spans="2:14" s="1" customFormat="1" ht="12" customHeight="1">
      <c r="B11" s="2"/>
      <c r="C11" s="22"/>
      <c r="D11" s="3" t="s">
        <v>14</v>
      </c>
      <c r="E11" s="33">
        <f t="shared" si="1"/>
        <v>1220</v>
      </c>
      <c r="F11" s="33">
        <v>664</v>
      </c>
      <c r="G11" s="11">
        <v>556</v>
      </c>
      <c r="H11" s="5">
        <v>401</v>
      </c>
      <c r="I11" s="5">
        <v>155</v>
      </c>
      <c r="J11" s="5">
        <v>960</v>
      </c>
      <c r="K11" s="5">
        <v>189</v>
      </c>
      <c r="L11" s="5">
        <v>52</v>
      </c>
      <c r="M11" s="5">
        <v>19</v>
      </c>
      <c r="N11" s="5" t="s">
        <v>107</v>
      </c>
    </row>
    <row r="12" spans="2:14" s="1" customFormat="1" ht="12" customHeight="1">
      <c r="B12" s="32"/>
      <c r="C12" s="44"/>
      <c r="D12" s="3" t="s">
        <v>13</v>
      </c>
      <c r="E12" s="33">
        <f t="shared" si="1"/>
        <v>1983</v>
      </c>
      <c r="F12" s="33">
        <v>287</v>
      </c>
      <c r="G12" s="11">
        <v>1696</v>
      </c>
      <c r="H12" s="5">
        <v>1353</v>
      </c>
      <c r="I12" s="5">
        <v>343</v>
      </c>
      <c r="J12" s="5">
        <v>1437</v>
      </c>
      <c r="K12" s="5">
        <v>421</v>
      </c>
      <c r="L12" s="5">
        <v>73</v>
      </c>
      <c r="M12" s="5">
        <v>52</v>
      </c>
      <c r="N12" s="5" t="s">
        <v>107</v>
      </c>
    </row>
    <row r="13" spans="2:14" s="1" customFormat="1" ht="12" customHeight="1">
      <c r="B13" s="2"/>
      <c r="C13" s="22"/>
      <c r="D13" s="3" t="s">
        <v>100</v>
      </c>
      <c r="E13" s="33">
        <f t="shared" si="1"/>
        <v>1023</v>
      </c>
      <c r="F13" s="1">
        <v>613</v>
      </c>
      <c r="G13" s="11">
        <v>410</v>
      </c>
      <c r="H13" s="5">
        <v>325</v>
      </c>
      <c r="I13" s="5">
        <v>85</v>
      </c>
      <c r="J13" s="5">
        <v>767</v>
      </c>
      <c r="K13" s="5">
        <v>204</v>
      </c>
      <c r="L13" s="5">
        <v>33</v>
      </c>
      <c r="M13" s="5">
        <v>19</v>
      </c>
      <c r="N13" s="5" t="s">
        <v>107</v>
      </c>
    </row>
    <row r="14" spans="2:14" s="1" customFormat="1" ht="12" customHeight="1">
      <c r="B14" s="32"/>
      <c r="C14" s="44"/>
      <c r="D14" s="45" t="s">
        <v>101</v>
      </c>
      <c r="E14" s="33">
        <f t="shared" si="1"/>
        <v>468</v>
      </c>
      <c r="F14" s="33">
        <v>300</v>
      </c>
      <c r="G14" s="11">
        <v>168</v>
      </c>
      <c r="H14" s="5">
        <v>127</v>
      </c>
      <c r="I14" s="5">
        <v>41</v>
      </c>
      <c r="J14" s="5">
        <v>322</v>
      </c>
      <c r="K14" s="5">
        <v>126</v>
      </c>
      <c r="L14" s="5">
        <v>11</v>
      </c>
      <c r="M14" s="5">
        <v>8</v>
      </c>
      <c r="N14" s="5">
        <v>1</v>
      </c>
    </row>
    <row r="15" spans="2:14" s="1" customFormat="1" ht="12" customHeight="1">
      <c r="B15" s="2"/>
      <c r="C15" s="22"/>
      <c r="D15" s="3" t="s">
        <v>102</v>
      </c>
      <c r="E15" s="33">
        <f t="shared" si="1"/>
        <v>593</v>
      </c>
      <c r="F15" s="33">
        <v>388</v>
      </c>
      <c r="G15" s="11">
        <v>205</v>
      </c>
      <c r="H15" s="5">
        <v>154</v>
      </c>
      <c r="I15" s="5">
        <v>51</v>
      </c>
      <c r="J15" s="5">
        <v>468</v>
      </c>
      <c r="K15" s="5">
        <v>107</v>
      </c>
      <c r="L15" s="5">
        <v>8</v>
      </c>
      <c r="M15" s="5">
        <v>10</v>
      </c>
      <c r="N15" s="5" t="s">
        <v>107</v>
      </c>
    </row>
    <row r="16" spans="2:14" s="8" customFormat="1" ht="12" customHeight="1">
      <c r="B16" s="46"/>
      <c r="C16" s="51" t="s">
        <v>69</v>
      </c>
      <c r="D16" s="52"/>
      <c r="E16" s="35">
        <f>SUM(E17:E18)</f>
        <v>6932</v>
      </c>
      <c r="F16" s="35">
        <f aca="true" t="shared" si="2" ref="F16:N16">SUM(F17:F18)</f>
        <v>3652</v>
      </c>
      <c r="G16" s="35">
        <f t="shared" si="2"/>
        <v>3280</v>
      </c>
      <c r="H16" s="35">
        <f t="shared" si="2"/>
        <v>1978</v>
      </c>
      <c r="I16" s="35">
        <f t="shared" si="2"/>
        <v>1302</v>
      </c>
      <c r="J16" s="35">
        <f t="shared" si="2"/>
        <v>4536</v>
      </c>
      <c r="K16" s="35">
        <f t="shared" si="2"/>
        <v>1809</v>
      </c>
      <c r="L16" s="35">
        <f t="shared" si="2"/>
        <v>366</v>
      </c>
      <c r="M16" s="35">
        <f t="shared" si="2"/>
        <v>220</v>
      </c>
      <c r="N16" s="35">
        <f t="shared" si="2"/>
        <v>1</v>
      </c>
    </row>
    <row r="17" spans="2:14" s="1" customFormat="1" ht="12" customHeight="1">
      <c r="B17" s="32"/>
      <c r="C17" s="47"/>
      <c r="D17" s="45" t="s">
        <v>111</v>
      </c>
      <c r="E17" s="33">
        <f t="shared" si="1"/>
        <v>4418</v>
      </c>
      <c r="F17" s="33">
        <v>2518</v>
      </c>
      <c r="G17" s="11">
        <f aca="true" t="shared" si="3" ref="G17:G26">H17+I17</f>
        <v>1900</v>
      </c>
      <c r="H17" s="5">
        <v>1200</v>
      </c>
      <c r="I17" s="5">
        <v>700</v>
      </c>
      <c r="J17" s="5">
        <v>2850</v>
      </c>
      <c r="K17" s="5">
        <v>1202</v>
      </c>
      <c r="L17" s="5">
        <v>234</v>
      </c>
      <c r="M17" s="5">
        <v>131</v>
      </c>
      <c r="N17" s="5">
        <v>1</v>
      </c>
    </row>
    <row r="18" spans="2:14" s="1" customFormat="1" ht="12" customHeight="1">
      <c r="B18" s="2"/>
      <c r="C18" s="22"/>
      <c r="D18" s="3" t="s">
        <v>15</v>
      </c>
      <c r="E18" s="33">
        <f t="shared" si="1"/>
        <v>2514</v>
      </c>
      <c r="F18" s="33">
        <v>1134</v>
      </c>
      <c r="G18" s="11">
        <f t="shared" si="3"/>
        <v>1380</v>
      </c>
      <c r="H18" s="5">
        <v>778</v>
      </c>
      <c r="I18" s="5">
        <v>602</v>
      </c>
      <c r="J18" s="5">
        <v>1686</v>
      </c>
      <c r="K18" s="5">
        <v>607</v>
      </c>
      <c r="L18" s="5">
        <v>132</v>
      </c>
      <c r="M18" s="5">
        <v>89</v>
      </c>
      <c r="N18" s="5" t="s">
        <v>107</v>
      </c>
    </row>
    <row r="19" spans="2:14" s="8" customFormat="1" ht="12" customHeight="1">
      <c r="B19" s="32"/>
      <c r="C19" s="75" t="s">
        <v>70</v>
      </c>
      <c r="D19" s="76"/>
      <c r="E19" s="6">
        <f aca="true" t="shared" si="4" ref="E19:N19">SUM(E20:E27)</f>
        <v>9282</v>
      </c>
      <c r="F19" s="6">
        <f t="shared" si="4"/>
        <v>4311</v>
      </c>
      <c r="G19" s="6">
        <f t="shared" si="4"/>
        <v>4971</v>
      </c>
      <c r="H19" s="6">
        <f t="shared" si="4"/>
        <v>3673</v>
      </c>
      <c r="I19" s="6">
        <f t="shared" si="4"/>
        <v>1298</v>
      </c>
      <c r="J19" s="6">
        <f t="shared" si="4"/>
        <v>6222</v>
      </c>
      <c r="K19" s="6">
        <f t="shared" si="4"/>
        <v>2202</v>
      </c>
      <c r="L19" s="6">
        <f t="shared" si="4"/>
        <v>548</v>
      </c>
      <c r="M19" s="6">
        <f t="shared" si="4"/>
        <v>309</v>
      </c>
      <c r="N19" s="6">
        <f t="shared" si="4"/>
        <v>1</v>
      </c>
    </row>
    <row r="20" spans="2:14" s="1" customFormat="1" ht="12" customHeight="1">
      <c r="B20" s="2"/>
      <c r="C20" s="22"/>
      <c r="D20" s="3" t="s">
        <v>16</v>
      </c>
      <c r="E20" s="33">
        <f t="shared" si="1"/>
        <v>2331</v>
      </c>
      <c r="F20" s="33">
        <v>1001</v>
      </c>
      <c r="G20" s="11">
        <f t="shared" si="3"/>
        <v>1330</v>
      </c>
      <c r="H20" s="5">
        <v>1020</v>
      </c>
      <c r="I20" s="5">
        <v>310</v>
      </c>
      <c r="J20" s="5">
        <v>1535</v>
      </c>
      <c r="K20" s="5">
        <v>602</v>
      </c>
      <c r="L20" s="5">
        <v>116</v>
      </c>
      <c r="M20" s="5">
        <v>78</v>
      </c>
      <c r="N20" s="5" t="s">
        <v>115</v>
      </c>
    </row>
    <row r="21" spans="2:14" s="1" customFormat="1" ht="12" customHeight="1">
      <c r="B21" s="32"/>
      <c r="C21" s="44"/>
      <c r="D21" s="45" t="s">
        <v>11</v>
      </c>
      <c r="E21" s="33">
        <f t="shared" si="1"/>
        <v>497</v>
      </c>
      <c r="F21" s="33">
        <v>164</v>
      </c>
      <c r="G21" s="11">
        <f t="shared" si="3"/>
        <v>333</v>
      </c>
      <c r="H21" s="5">
        <v>269</v>
      </c>
      <c r="I21" s="5">
        <v>64</v>
      </c>
      <c r="J21" s="5">
        <v>258</v>
      </c>
      <c r="K21" s="5">
        <v>158</v>
      </c>
      <c r="L21" s="5">
        <v>55</v>
      </c>
      <c r="M21" s="5">
        <v>26</v>
      </c>
      <c r="N21" s="5" t="s">
        <v>115</v>
      </c>
    </row>
    <row r="22" spans="2:14" s="1" customFormat="1" ht="12" customHeight="1">
      <c r="B22" s="2"/>
      <c r="C22" s="22"/>
      <c r="D22" s="3" t="s">
        <v>17</v>
      </c>
      <c r="E22" s="33">
        <f t="shared" si="1"/>
        <v>2771</v>
      </c>
      <c r="F22" s="33">
        <v>1160</v>
      </c>
      <c r="G22" s="11">
        <f t="shared" si="3"/>
        <v>1611</v>
      </c>
      <c r="H22" s="5">
        <v>1127</v>
      </c>
      <c r="I22" s="5">
        <v>484</v>
      </c>
      <c r="J22" s="5">
        <v>1699</v>
      </c>
      <c r="K22" s="5">
        <v>741</v>
      </c>
      <c r="L22" s="5">
        <v>240</v>
      </c>
      <c r="M22" s="5">
        <v>90</v>
      </c>
      <c r="N22" s="5">
        <v>1</v>
      </c>
    </row>
    <row r="23" spans="2:14" s="1" customFormat="1" ht="12" customHeight="1">
      <c r="B23" s="32"/>
      <c r="C23" s="44"/>
      <c r="D23" s="45" t="s">
        <v>18</v>
      </c>
      <c r="E23" s="33">
        <f t="shared" si="1"/>
        <v>985</v>
      </c>
      <c r="F23" s="33">
        <v>457</v>
      </c>
      <c r="G23" s="11">
        <f t="shared" si="3"/>
        <v>528</v>
      </c>
      <c r="H23" s="5">
        <v>315</v>
      </c>
      <c r="I23" s="5">
        <v>213</v>
      </c>
      <c r="J23" s="5">
        <v>710</v>
      </c>
      <c r="K23" s="5">
        <v>194</v>
      </c>
      <c r="L23" s="5">
        <v>39</v>
      </c>
      <c r="M23" s="5">
        <v>42</v>
      </c>
      <c r="N23" s="5" t="s">
        <v>107</v>
      </c>
    </row>
    <row r="24" spans="2:14" s="1" customFormat="1" ht="12" customHeight="1">
      <c r="B24" s="2"/>
      <c r="C24" s="22"/>
      <c r="D24" s="3" t="s">
        <v>19</v>
      </c>
      <c r="E24" s="33">
        <f t="shared" si="1"/>
        <v>1424</v>
      </c>
      <c r="F24" s="33">
        <v>754</v>
      </c>
      <c r="G24" s="11">
        <f t="shared" si="3"/>
        <v>670</v>
      </c>
      <c r="H24" s="5">
        <v>554</v>
      </c>
      <c r="I24" s="5">
        <v>116</v>
      </c>
      <c r="J24" s="5">
        <v>1144</v>
      </c>
      <c r="K24" s="5">
        <v>207</v>
      </c>
      <c r="L24" s="5">
        <v>51</v>
      </c>
      <c r="M24" s="5">
        <v>22</v>
      </c>
      <c r="N24" s="5" t="s">
        <v>107</v>
      </c>
    </row>
    <row r="25" spans="2:14" s="8" customFormat="1" ht="12" customHeight="1">
      <c r="B25" s="32"/>
      <c r="C25" s="44"/>
      <c r="D25" s="45" t="s">
        <v>20</v>
      </c>
      <c r="E25" s="33">
        <f t="shared" si="1"/>
        <v>88</v>
      </c>
      <c r="F25" s="33">
        <v>19</v>
      </c>
      <c r="G25" s="11">
        <f t="shared" si="3"/>
        <v>69</v>
      </c>
      <c r="H25" s="5">
        <v>46</v>
      </c>
      <c r="I25" s="5">
        <v>23</v>
      </c>
      <c r="J25" s="5">
        <v>69</v>
      </c>
      <c r="K25" s="5">
        <v>5</v>
      </c>
      <c r="L25" s="6">
        <v>2</v>
      </c>
      <c r="M25" s="5">
        <v>12</v>
      </c>
      <c r="N25" s="5" t="s">
        <v>107</v>
      </c>
    </row>
    <row r="26" spans="2:14" s="1" customFormat="1" ht="12" customHeight="1">
      <c r="B26" s="2"/>
      <c r="C26" s="22"/>
      <c r="D26" s="3" t="s">
        <v>21</v>
      </c>
      <c r="E26" s="33">
        <f t="shared" si="1"/>
        <v>448</v>
      </c>
      <c r="F26" s="33">
        <v>158</v>
      </c>
      <c r="G26" s="11">
        <f t="shared" si="3"/>
        <v>290</v>
      </c>
      <c r="H26" s="5">
        <v>242</v>
      </c>
      <c r="I26" s="5">
        <v>48</v>
      </c>
      <c r="J26" s="5">
        <v>322</v>
      </c>
      <c r="K26" s="5">
        <v>92</v>
      </c>
      <c r="L26" s="5">
        <v>16</v>
      </c>
      <c r="M26" s="5">
        <v>18</v>
      </c>
      <c r="N26" s="5" t="s">
        <v>107</v>
      </c>
    </row>
    <row r="27" spans="2:14" s="1" customFormat="1" ht="12" customHeight="1">
      <c r="B27" s="32"/>
      <c r="C27" s="44"/>
      <c r="D27" s="45" t="s">
        <v>22</v>
      </c>
      <c r="E27" s="33">
        <f t="shared" si="1"/>
        <v>738</v>
      </c>
      <c r="F27" s="33">
        <v>598</v>
      </c>
      <c r="G27" s="11">
        <f>H27+I27</f>
        <v>140</v>
      </c>
      <c r="H27" s="5">
        <v>100</v>
      </c>
      <c r="I27" s="5">
        <v>40</v>
      </c>
      <c r="J27" s="5">
        <v>485</v>
      </c>
      <c r="K27" s="5">
        <v>203</v>
      </c>
      <c r="L27" s="5">
        <v>29</v>
      </c>
      <c r="M27" s="5">
        <v>21</v>
      </c>
      <c r="N27" s="5" t="s">
        <v>107</v>
      </c>
    </row>
    <row r="28" spans="2:14" s="1" customFormat="1" ht="12" customHeight="1">
      <c r="B28" s="2"/>
      <c r="C28" s="51" t="s">
        <v>71</v>
      </c>
      <c r="D28" s="52"/>
      <c r="E28" s="6">
        <f>SUM(E29:E37)</f>
        <v>7701</v>
      </c>
      <c r="F28" s="6">
        <f>SUM(F29:F37)</f>
        <v>4377</v>
      </c>
      <c r="G28" s="6">
        <f>SUM(G29:G37)</f>
        <v>3324</v>
      </c>
      <c r="H28" s="6">
        <f>SUM(H29:H37)</f>
        <v>2480</v>
      </c>
      <c r="I28" s="6">
        <f aca="true" t="shared" si="5" ref="I28:N28">SUM(I29:I37)</f>
        <v>844</v>
      </c>
      <c r="J28" s="6">
        <f t="shared" si="5"/>
        <v>5372</v>
      </c>
      <c r="K28" s="6">
        <f t="shared" si="5"/>
        <v>1738</v>
      </c>
      <c r="L28" s="6">
        <f t="shared" si="5"/>
        <v>359</v>
      </c>
      <c r="M28" s="6">
        <f t="shared" si="5"/>
        <v>231</v>
      </c>
      <c r="N28" s="6">
        <f t="shared" si="5"/>
        <v>1</v>
      </c>
    </row>
    <row r="29" spans="2:14" s="8" customFormat="1" ht="12" customHeight="1">
      <c r="B29" s="32"/>
      <c r="C29" s="44"/>
      <c r="D29" s="45" t="s">
        <v>23</v>
      </c>
      <c r="E29" s="33">
        <f t="shared" si="1"/>
        <v>540</v>
      </c>
      <c r="F29" s="33">
        <v>389</v>
      </c>
      <c r="G29" s="11">
        <f aca="true" t="shared" si="6" ref="G29:G37">H29+I29</f>
        <v>151</v>
      </c>
      <c r="H29" s="5">
        <v>97</v>
      </c>
      <c r="I29" s="5">
        <v>54</v>
      </c>
      <c r="J29" s="5">
        <v>361</v>
      </c>
      <c r="K29" s="5">
        <v>141</v>
      </c>
      <c r="L29" s="5">
        <v>21</v>
      </c>
      <c r="M29" s="5">
        <v>17</v>
      </c>
      <c r="N29" s="5" t="s">
        <v>107</v>
      </c>
    </row>
    <row r="30" spans="2:14" s="1" customFormat="1" ht="12" customHeight="1">
      <c r="B30" s="2"/>
      <c r="C30" s="22"/>
      <c r="D30" s="3" t="s">
        <v>24</v>
      </c>
      <c r="E30" s="33">
        <f t="shared" si="1"/>
        <v>1175</v>
      </c>
      <c r="F30" s="33">
        <v>368</v>
      </c>
      <c r="G30" s="11">
        <f t="shared" si="6"/>
        <v>807</v>
      </c>
      <c r="H30" s="5">
        <v>647</v>
      </c>
      <c r="I30" s="5">
        <v>160</v>
      </c>
      <c r="J30" s="5">
        <v>884</v>
      </c>
      <c r="K30" s="5">
        <v>200</v>
      </c>
      <c r="L30" s="5">
        <v>44</v>
      </c>
      <c r="M30" s="5">
        <v>47</v>
      </c>
      <c r="N30" s="5" t="s">
        <v>107</v>
      </c>
    </row>
    <row r="31" spans="2:14" s="1" customFormat="1" ht="12" customHeight="1">
      <c r="B31" s="32"/>
      <c r="C31" s="44"/>
      <c r="D31" s="45" t="s">
        <v>25</v>
      </c>
      <c r="E31" s="33">
        <f t="shared" si="1"/>
        <v>890</v>
      </c>
      <c r="F31" s="33">
        <v>315</v>
      </c>
      <c r="G31" s="11">
        <f t="shared" si="6"/>
        <v>575</v>
      </c>
      <c r="H31" s="5">
        <v>488</v>
      </c>
      <c r="I31" s="5">
        <v>87</v>
      </c>
      <c r="J31" s="5">
        <v>776</v>
      </c>
      <c r="K31" s="5">
        <v>83</v>
      </c>
      <c r="L31" s="5">
        <v>18</v>
      </c>
      <c r="M31" s="5">
        <v>13</v>
      </c>
      <c r="N31" s="5" t="s">
        <v>107</v>
      </c>
    </row>
    <row r="32" spans="2:14" s="1" customFormat="1" ht="12" customHeight="1">
      <c r="B32" s="2"/>
      <c r="C32" s="22"/>
      <c r="D32" s="3" t="s">
        <v>26</v>
      </c>
      <c r="E32" s="33">
        <f t="shared" si="1"/>
        <v>674</v>
      </c>
      <c r="F32" s="33">
        <v>276</v>
      </c>
      <c r="G32" s="11">
        <f t="shared" si="6"/>
        <v>398</v>
      </c>
      <c r="H32" s="5">
        <v>346</v>
      </c>
      <c r="I32" s="5">
        <v>52</v>
      </c>
      <c r="J32" s="5">
        <v>360</v>
      </c>
      <c r="K32" s="5">
        <v>252</v>
      </c>
      <c r="L32" s="5">
        <v>44</v>
      </c>
      <c r="M32" s="5">
        <v>18</v>
      </c>
      <c r="N32" s="5" t="s">
        <v>107</v>
      </c>
    </row>
    <row r="33" spans="2:14" s="1" customFormat="1" ht="12" customHeight="1">
      <c r="B33" s="32"/>
      <c r="C33" s="44"/>
      <c r="D33" s="45" t="s">
        <v>27</v>
      </c>
      <c r="E33" s="33">
        <f t="shared" si="1"/>
        <v>1344</v>
      </c>
      <c r="F33" s="33">
        <v>903</v>
      </c>
      <c r="G33" s="11">
        <f t="shared" si="6"/>
        <v>441</v>
      </c>
      <c r="H33" s="5">
        <v>276</v>
      </c>
      <c r="I33" s="5">
        <v>165</v>
      </c>
      <c r="J33" s="5">
        <v>746</v>
      </c>
      <c r="K33" s="5">
        <v>433</v>
      </c>
      <c r="L33" s="5">
        <v>109</v>
      </c>
      <c r="M33" s="5">
        <v>55</v>
      </c>
      <c r="N33" s="5">
        <v>1</v>
      </c>
    </row>
    <row r="34" spans="2:14" s="8" customFormat="1" ht="12" customHeight="1">
      <c r="B34" s="2"/>
      <c r="C34" s="22"/>
      <c r="D34" s="3" t="s">
        <v>28</v>
      </c>
      <c r="E34" s="33">
        <f t="shared" si="1"/>
        <v>464</v>
      </c>
      <c r="F34" s="33">
        <v>150</v>
      </c>
      <c r="G34" s="11">
        <f t="shared" si="6"/>
        <v>314</v>
      </c>
      <c r="H34" s="5">
        <v>190</v>
      </c>
      <c r="I34" s="5">
        <v>124</v>
      </c>
      <c r="J34" s="5">
        <v>302</v>
      </c>
      <c r="K34" s="5">
        <v>118</v>
      </c>
      <c r="L34" s="5">
        <v>28</v>
      </c>
      <c r="M34" s="5">
        <v>16</v>
      </c>
      <c r="N34" s="5" t="s">
        <v>107</v>
      </c>
    </row>
    <row r="35" spans="2:14" s="1" customFormat="1" ht="12" customHeight="1">
      <c r="B35" s="32"/>
      <c r="C35" s="44"/>
      <c r="D35" s="45" t="s">
        <v>29</v>
      </c>
      <c r="E35" s="33">
        <f t="shared" si="1"/>
        <v>1239</v>
      </c>
      <c r="F35" s="33">
        <v>833</v>
      </c>
      <c r="G35" s="11">
        <f t="shared" si="6"/>
        <v>406</v>
      </c>
      <c r="H35" s="5">
        <v>255</v>
      </c>
      <c r="I35" s="5">
        <v>151</v>
      </c>
      <c r="J35" s="5">
        <v>782</v>
      </c>
      <c r="K35" s="5">
        <v>344</v>
      </c>
      <c r="L35" s="5">
        <v>74</v>
      </c>
      <c r="M35" s="5">
        <v>39</v>
      </c>
      <c r="N35" s="5" t="s">
        <v>107</v>
      </c>
    </row>
    <row r="36" spans="2:14" s="1" customFormat="1" ht="12" customHeight="1">
      <c r="B36" s="2"/>
      <c r="C36" s="22"/>
      <c r="D36" s="3" t="s">
        <v>112</v>
      </c>
      <c r="E36" s="33">
        <f t="shared" si="1"/>
        <v>721</v>
      </c>
      <c r="F36" s="33">
        <v>588</v>
      </c>
      <c r="G36" s="11">
        <f t="shared" si="6"/>
        <v>133</v>
      </c>
      <c r="H36" s="5">
        <v>105</v>
      </c>
      <c r="I36" s="5">
        <v>28</v>
      </c>
      <c r="J36" s="5">
        <v>575</v>
      </c>
      <c r="K36" s="5">
        <v>123</v>
      </c>
      <c r="L36" s="5">
        <v>12</v>
      </c>
      <c r="M36" s="5">
        <v>11</v>
      </c>
      <c r="N36" s="5" t="s">
        <v>107</v>
      </c>
    </row>
    <row r="37" spans="2:14" s="1" customFormat="1" ht="12" customHeight="1">
      <c r="B37" s="32"/>
      <c r="C37" s="44"/>
      <c r="D37" s="45" t="s">
        <v>113</v>
      </c>
      <c r="E37" s="33">
        <f t="shared" si="1"/>
        <v>654</v>
      </c>
      <c r="F37" s="33">
        <v>555</v>
      </c>
      <c r="G37" s="11">
        <f t="shared" si="6"/>
        <v>99</v>
      </c>
      <c r="H37" s="5">
        <v>76</v>
      </c>
      <c r="I37" s="5">
        <v>23</v>
      </c>
      <c r="J37" s="5">
        <v>586</v>
      </c>
      <c r="K37" s="5">
        <v>44</v>
      </c>
      <c r="L37" s="5">
        <v>9</v>
      </c>
      <c r="M37" s="5">
        <v>15</v>
      </c>
      <c r="N37" s="5" t="s">
        <v>107</v>
      </c>
    </row>
    <row r="38" spans="2:14" s="1" customFormat="1" ht="12" customHeight="1">
      <c r="B38" s="2"/>
      <c r="C38" s="51" t="s">
        <v>72</v>
      </c>
      <c r="D38" s="52"/>
      <c r="E38" s="6">
        <f>SUM(E39:E42)</f>
        <v>6558</v>
      </c>
      <c r="F38" s="6">
        <f>SUM(F39:F42)</f>
        <v>4650</v>
      </c>
      <c r="G38" s="6">
        <f>SUM(G39:G42)</f>
        <v>1908</v>
      </c>
      <c r="H38" s="6">
        <f aca="true" t="shared" si="7" ref="H38:N38">SUM(H39:H42)</f>
        <v>1335</v>
      </c>
      <c r="I38" s="6">
        <f t="shared" si="7"/>
        <v>573</v>
      </c>
      <c r="J38" s="6">
        <f t="shared" si="7"/>
        <v>4845</v>
      </c>
      <c r="K38" s="6">
        <f t="shared" si="7"/>
        <v>1435</v>
      </c>
      <c r="L38" s="6">
        <f t="shared" si="7"/>
        <v>166</v>
      </c>
      <c r="M38" s="6">
        <f t="shared" si="7"/>
        <v>108</v>
      </c>
      <c r="N38" s="6">
        <f t="shared" si="7"/>
        <v>4</v>
      </c>
    </row>
    <row r="39" spans="2:14" s="1" customFormat="1" ht="12" customHeight="1">
      <c r="B39" s="32"/>
      <c r="C39" s="44"/>
      <c r="D39" s="45" t="s">
        <v>88</v>
      </c>
      <c r="E39" s="33">
        <f t="shared" si="1"/>
        <v>1293</v>
      </c>
      <c r="F39" s="33">
        <v>1049</v>
      </c>
      <c r="G39" s="11">
        <f>H39+I39</f>
        <v>244</v>
      </c>
      <c r="H39" s="5">
        <v>171</v>
      </c>
      <c r="I39" s="5">
        <v>73</v>
      </c>
      <c r="J39" s="5">
        <v>1142</v>
      </c>
      <c r="K39" s="5">
        <v>125</v>
      </c>
      <c r="L39" s="5">
        <v>12</v>
      </c>
      <c r="M39" s="5">
        <v>13</v>
      </c>
      <c r="N39" s="5">
        <v>1</v>
      </c>
    </row>
    <row r="40" spans="2:14" s="1" customFormat="1" ht="12" customHeight="1">
      <c r="B40" s="2"/>
      <c r="C40" s="22"/>
      <c r="D40" s="3" t="s">
        <v>11</v>
      </c>
      <c r="E40" s="33">
        <f aca="true" t="shared" si="8" ref="E40:E59">F40+G40</f>
        <v>1289</v>
      </c>
      <c r="F40" s="33">
        <v>882</v>
      </c>
      <c r="G40" s="11">
        <f aca="true" t="shared" si="9" ref="G40:G59">H40+I40</f>
        <v>407</v>
      </c>
      <c r="H40" s="5">
        <v>334</v>
      </c>
      <c r="I40" s="5">
        <v>73</v>
      </c>
      <c r="J40" s="5">
        <v>915</v>
      </c>
      <c r="K40" s="5">
        <v>352</v>
      </c>
      <c r="L40" s="5">
        <v>4</v>
      </c>
      <c r="M40" s="5">
        <v>18</v>
      </c>
      <c r="N40" s="5" t="s">
        <v>109</v>
      </c>
    </row>
    <row r="41" spans="2:14" s="8" customFormat="1" ht="12" customHeight="1">
      <c r="B41" s="32"/>
      <c r="C41" s="44"/>
      <c r="D41" s="45" t="s">
        <v>30</v>
      </c>
      <c r="E41" s="33">
        <f t="shared" si="8"/>
        <v>2035</v>
      </c>
      <c r="F41" s="33">
        <v>1259</v>
      </c>
      <c r="G41" s="11">
        <v>776</v>
      </c>
      <c r="H41" s="5">
        <v>483</v>
      </c>
      <c r="I41" s="5">
        <v>293</v>
      </c>
      <c r="J41" s="5">
        <v>1474</v>
      </c>
      <c r="K41" s="5">
        <v>467</v>
      </c>
      <c r="L41" s="5">
        <v>52</v>
      </c>
      <c r="M41" s="5">
        <v>42</v>
      </c>
      <c r="N41" s="5">
        <v>3</v>
      </c>
    </row>
    <row r="42" spans="2:14" s="1" customFormat="1" ht="12" customHeight="1">
      <c r="B42" s="2"/>
      <c r="C42" s="22"/>
      <c r="D42" s="3" t="s">
        <v>31</v>
      </c>
      <c r="E42" s="33">
        <f t="shared" si="8"/>
        <v>1941</v>
      </c>
      <c r="F42" s="33">
        <v>1460</v>
      </c>
      <c r="G42" s="11">
        <f t="shared" si="9"/>
        <v>481</v>
      </c>
      <c r="H42" s="5">
        <v>347</v>
      </c>
      <c r="I42" s="5">
        <v>134</v>
      </c>
      <c r="J42" s="5">
        <v>1314</v>
      </c>
      <c r="K42" s="5">
        <v>491</v>
      </c>
      <c r="L42" s="5">
        <v>98</v>
      </c>
      <c r="M42" s="5">
        <v>35</v>
      </c>
      <c r="N42" s="5" t="s">
        <v>109</v>
      </c>
    </row>
    <row r="43" spans="2:14" s="1" customFormat="1" ht="12" customHeight="1">
      <c r="B43" s="32"/>
      <c r="C43" s="75" t="s">
        <v>73</v>
      </c>
      <c r="D43" s="76"/>
      <c r="E43" s="6">
        <f>SUM(E44:E49)</f>
        <v>7638</v>
      </c>
      <c r="F43" s="6">
        <f>SUM(F44:F49)</f>
        <v>5358</v>
      </c>
      <c r="G43" s="6">
        <f>SUM(G44:G49)</f>
        <v>2280</v>
      </c>
      <c r="H43" s="6">
        <f>SUM(H44:H49)</f>
        <v>1517</v>
      </c>
      <c r="I43" s="6">
        <f aca="true" t="shared" si="10" ref="I43:N43">SUM(I44:I49)</f>
        <v>763</v>
      </c>
      <c r="J43" s="6">
        <f t="shared" si="10"/>
        <v>5681</v>
      </c>
      <c r="K43" s="6">
        <f t="shared" si="10"/>
        <v>1571</v>
      </c>
      <c r="L43" s="6">
        <f t="shared" si="10"/>
        <v>226</v>
      </c>
      <c r="M43" s="6">
        <f t="shared" si="10"/>
        <v>158</v>
      </c>
      <c r="N43" s="6">
        <f t="shared" si="10"/>
        <v>2</v>
      </c>
    </row>
    <row r="44" spans="2:14" s="1" customFormat="1" ht="12" customHeight="1">
      <c r="B44" s="2"/>
      <c r="C44" s="22"/>
      <c r="D44" s="3" t="s">
        <v>32</v>
      </c>
      <c r="E44" s="33">
        <f t="shared" si="8"/>
        <v>877</v>
      </c>
      <c r="F44" s="33">
        <v>514</v>
      </c>
      <c r="G44" s="11">
        <f t="shared" si="9"/>
        <v>363</v>
      </c>
      <c r="H44" s="5">
        <v>233</v>
      </c>
      <c r="I44" s="5">
        <v>130</v>
      </c>
      <c r="J44" s="5">
        <v>501</v>
      </c>
      <c r="K44" s="5">
        <v>312</v>
      </c>
      <c r="L44" s="5">
        <v>41</v>
      </c>
      <c r="M44" s="5">
        <v>23</v>
      </c>
      <c r="N44" s="5" t="s">
        <v>109</v>
      </c>
    </row>
    <row r="45" spans="2:14" s="1" customFormat="1" ht="12" customHeight="1">
      <c r="B45" s="32"/>
      <c r="C45" s="44"/>
      <c r="D45" s="45" t="s">
        <v>114</v>
      </c>
      <c r="E45" s="33">
        <f>F45+G45</f>
        <v>1108</v>
      </c>
      <c r="F45" s="33">
        <v>743</v>
      </c>
      <c r="G45" s="11">
        <f>H45+I45</f>
        <v>365</v>
      </c>
      <c r="H45" s="5">
        <v>216</v>
      </c>
      <c r="I45" s="5">
        <v>149</v>
      </c>
      <c r="J45" s="5">
        <v>676</v>
      </c>
      <c r="K45" s="5">
        <v>307</v>
      </c>
      <c r="L45" s="5">
        <v>54</v>
      </c>
      <c r="M45" s="5">
        <v>69</v>
      </c>
      <c r="N45" s="5">
        <v>2</v>
      </c>
    </row>
    <row r="46" spans="2:14" s="1" customFormat="1" ht="12" customHeight="1">
      <c r="B46" s="2"/>
      <c r="C46" s="22"/>
      <c r="D46" s="3" t="s">
        <v>33</v>
      </c>
      <c r="E46" s="33">
        <f t="shared" si="8"/>
        <v>2605</v>
      </c>
      <c r="F46" s="33">
        <v>1848</v>
      </c>
      <c r="G46" s="11">
        <f t="shared" si="9"/>
        <v>757</v>
      </c>
      <c r="H46" s="5">
        <v>519</v>
      </c>
      <c r="I46" s="5">
        <v>238</v>
      </c>
      <c r="J46" s="5">
        <v>2018</v>
      </c>
      <c r="K46" s="5">
        <v>505</v>
      </c>
      <c r="L46" s="5">
        <v>51</v>
      </c>
      <c r="M46" s="5">
        <v>31</v>
      </c>
      <c r="N46" s="5" t="s">
        <v>109</v>
      </c>
    </row>
    <row r="47" spans="2:14" s="1" customFormat="1" ht="12" customHeight="1">
      <c r="B47" s="2"/>
      <c r="C47" s="22"/>
      <c r="D47" s="3" t="s">
        <v>103</v>
      </c>
      <c r="E47" s="33">
        <f t="shared" si="8"/>
        <v>901</v>
      </c>
      <c r="F47" s="33">
        <v>640</v>
      </c>
      <c r="G47" s="11">
        <f t="shared" si="9"/>
        <v>261</v>
      </c>
      <c r="H47" s="5">
        <v>169</v>
      </c>
      <c r="I47" s="5">
        <v>92</v>
      </c>
      <c r="J47" s="5">
        <v>619</v>
      </c>
      <c r="K47" s="5">
        <v>212</v>
      </c>
      <c r="L47" s="5">
        <v>55</v>
      </c>
      <c r="M47" s="5">
        <v>15</v>
      </c>
      <c r="N47" s="5" t="s">
        <v>109</v>
      </c>
    </row>
    <row r="48" spans="2:14" s="1" customFormat="1" ht="12" customHeight="1">
      <c r="B48" s="32"/>
      <c r="C48" s="44"/>
      <c r="D48" s="45" t="s">
        <v>34</v>
      </c>
      <c r="E48" s="33">
        <f t="shared" si="8"/>
        <v>1149</v>
      </c>
      <c r="F48" s="33">
        <v>893</v>
      </c>
      <c r="G48" s="11">
        <f t="shared" si="9"/>
        <v>256</v>
      </c>
      <c r="H48" s="5">
        <v>177</v>
      </c>
      <c r="I48" s="5">
        <v>79</v>
      </c>
      <c r="J48" s="5">
        <v>1022</v>
      </c>
      <c r="K48" s="5">
        <v>101</v>
      </c>
      <c r="L48" s="5">
        <v>14</v>
      </c>
      <c r="M48" s="5">
        <v>12</v>
      </c>
      <c r="N48" s="5" t="s">
        <v>109</v>
      </c>
    </row>
    <row r="49" spans="2:14" s="1" customFormat="1" ht="12" customHeight="1">
      <c r="B49" s="2"/>
      <c r="C49" s="22"/>
      <c r="D49" s="3" t="s">
        <v>74</v>
      </c>
      <c r="E49" s="33">
        <f t="shared" si="8"/>
        <v>998</v>
      </c>
      <c r="F49" s="33">
        <v>720</v>
      </c>
      <c r="G49" s="11">
        <f t="shared" si="9"/>
        <v>278</v>
      </c>
      <c r="H49" s="5">
        <v>203</v>
      </c>
      <c r="I49" s="5">
        <v>75</v>
      </c>
      <c r="J49" s="5">
        <v>845</v>
      </c>
      <c r="K49" s="5">
        <v>134</v>
      </c>
      <c r="L49" s="5">
        <v>11</v>
      </c>
      <c r="M49" s="5">
        <v>8</v>
      </c>
      <c r="N49" s="5" t="s">
        <v>109</v>
      </c>
    </row>
    <row r="50" spans="2:14" s="1" customFormat="1" ht="12" customHeight="1">
      <c r="B50" s="32"/>
      <c r="C50" s="75" t="s">
        <v>75</v>
      </c>
      <c r="D50" s="76"/>
      <c r="E50" s="6">
        <f aca="true" t="shared" si="11" ref="E50:M50">SUM(E51:E53)</f>
        <v>2519</v>
      </c>
      <c r="F50" s="6">
        <f t="shared" si="11"/>
        <v>1351</v>
      </c>
      <c r="G50" s="6">
        <f t="shared" si="11"/>
        <v>1168</v>
      </c>
      <c r="H50" s="6">
        <f t="shared" si="11"/>
        <v>870</v>
      </c>
      <c r="I50" s="6">
        <f t="shared" si="11"/>
        <v>298</v>
      </c>
      <c r="J50" s="6">
        <f t="shared" si="11"/>
        <v>1712</v>
      </c>
      <c r="K50" s="6">
        <f t="shared" si="11"/>
        <v>626</v>
      </c>
      <c r="L50" s="6">
        <f t="shared" si="11"/>
        <v>95</v>
      </c>
      <c r="M50" s="6">
        <f t="shared" si="11"/>
        <v>86</v>
      </c>
      <c r="N50" s="5" t="s">
        <v>109</v>
      </c>
    </row>
    <row r="51" spans="2:14" s="1" customFormat="1" ht="12" customHeight="1">
      <c r="B51" s="2"/>
      <c r="C51" s="22"/>
      <c r="D51" s="3" t="s">
        <v>35</v>
      </c>
      <c r="E51" s="33">
        <f t="shared" si="8"/>
        <v>910</v>
      </c>
      <c r="F51" s="33">
        <v>384</v>
      </c>
      <c r="G51" s="11">
        <f t="shared" si="9"/>
        <v>526</v>
      </c>
      <c r="H51" s="5">
        <v>343</v>
      </c>
      <c r="I51" s="5">
        <v>183</v>
      </c>
      <c r="J51" s="5">
        <v>636</v>
      </c>
      <c r="K51" s="5">
        <v>209</v>
      </c>
      <c r="L51" s="5">
        <v>30</v>
      </c>
      <c r="M51" s="5">
        <v>35</v>
      </c>
      <c r="N51" s="5" t="s">
        <v>109</v>
      </c>
    </row>
    <row r="52" spans="2:14" s="1" customFormat="1" ht="12" customHeight="1">
      <c r="B52" s="32"/>
      <c r="C52" s="44"/>
      <c r="D52" s="45" t="s">
        <v>89</v>
      </c>
      <c r="E52" s="33">
        <f t="shared" si="8"/>
        <v>1067</v>
      </c>
      <c r="F52" s="33">
        <v>727</v>
      </c>
      <c r="G52" s="11">
        <f t="shared" si="9"/>
        <v>340</v>
      </c>
      <c r="H52" s="5">
        <v>273</v>
      </c>
      <c r="I52" s="5">
        <v>67</v>
      </c>
      <c r="J52" s="5">
        <v>652</v>
      </c>
      <c r="K52" s="5">
        <v>345</v>
      </c>
      <c r="L52" s="5">
        <v>38</v>
      </c>
      <c r="M52" s="5">
        <v>32</v>
      </c>
      <c r="N52" s="5" t="s">
        <v>109</v>
      </c>
    </row>
    <row r="53" spans="2:14" ht="12" customHeight="1">
      <c r="B53" s="2"/>
      <c r="C53" s="22"/>
      <c r="D53" s="3" t="s">
        <v>104</v>
      </c>
      <c r="E53" s="33">
        <f t="shared" si="8"/>
        <v>542</v>
      </c>
      <c r="F53" s="33">
        <v>240</v>
      </c>
      <c r="G53" s="11">
        <f t="shared" si="9"/>
        <v>302</v>
      </c>
      <c r="H53" s="5">
        <v>254</v>
      </c>
      <c r="I53" s="5">
        <v>48</v>
      </c>
      <c r="J53" s="5">
        <v>424</v>
      </c>
      <c r="K53" s="5">
        <v>72</v>
      </c>
      <c r="L53" s="5">
        <v>27</v>
      </c>
      <c r="M53" s="5">
        <v>19</v>
      </c>
      <c r="N53" s="5" t="s">
        <v>109</v>
      </c>
    </row>
    <row r="54" spans="2:14" ht="12" customHeight="1">
      <c r="B54" s="32"/>
      <c r="C54" s="75" t="s">
        <v>76</v>
      </c>
      <c r="D54" s="76"/>
      <c r="E54" s="6">
        <f aca="true" t="shared" si="12" ref="E54:M54">SUM(E55:E59)</f>
        <v>8699</v>
      </c>
      <c r="F54" s="6">
        <f t="shared" si="12"/>
        <v>4960</v>
      </c>
      <c r="G54" s="6">
        <f t="shared" si="12"/>
        <v>3739</v>
      </c>
      <c r="H54" s="6">
        <f t="shared" si="12"/>
        <v>2386</v>
      </c>
      <c r="I54" s="6">
        <f t="shared" si="12"/>
        <v>1353</v>
      </c>
      <c r="J54" s="6">
        <f t="shared" si="12"/>
        <v>5573</v>
      </c>
      <c r="K54" s="6">
        <f t="shared" si="12"/>
        <v>2507</v>
      </c>
      <c r="L54" s="6">
        <f t="shared" si="12"/>
        <v>390</v>
      </c>
      <c r="M54" s="6">
        <f t="shared" si="12"/>
        <v>229</v>
      </c>
      <c r="N54" s="5" t="s">
        <v>109</v>
      </c>
    </row>
    <row r="55" spans="2:14" s="1" customFormat="1" ht="12" customHeight="1">
      <c r="B55" s="2"/>
      <c r="C55" s="22"/>
      <c r="D55" s="3" t="s">
        <v>36</v>
      </c>
      <c r="E55" s="33">
        <f t="shared" si="8"/>
        <v>2602</v>
      </c>
      <c r="F55" s="33">
        <v>1790</v>
      </c>
      <c r="G55" s="11">
        <f t="shared" si="9"/>
        <v>812</v>
      </c>
      <c r="H55" s="5">
        <v>497</v>
      </c>
      <c r="I55" s="5">
        <v>315</v>
      </c>
      <c r="J55" s="5">
        <v>1662</v>
      </c>
      <c r="K55" s="5">
        <v>774</v>
      </c>
      <c r="L55" s="5">
        <v>97</v>
      </c>
      <c r="M55" s="5">
        <v>69</v>
      </c>
      <c r="N55" s="5" t="s">
        <v>109</v>
      </c>
    </row>
    <row r="56" spans="2:14" ht="12" customHeight="1">
      <c r="B56" s="32"/>
      <c r="C56" s="44"/>
      <c r="D56" s="45" t="s">
        <v>1</v>
      </c>
      <c r="E56" s="33">
        <f t="shared" si="8"/>
        <v>1344</v>
      </c>
      <c r="F56" s="33">
        <v>688</v>
      </c>
      <c r="G56" s="11">
        <f t="shared" si="9"/>
        <v>656</v>
      </c>
      <c r="H56" s="10">
        <v>435</v>
      </c>
      <c r="I56" s="10">
        <v>221</v>
      </c>
      <c r="J56" s="10">
        <v>806</v>
      </c>
      <c r="K56" s="10">
        <v>426</v>
      </c>
      <c r="L56" s="5">
        <v>72</v>
      </c>
      <c r="M56" s="10">
        <v>40</v>
      </c>
      <c r="N56" s="15" t="s">
        <v>109</v>
      </c>
    </row>
    <row r="57" spans="2:14" ht="12" customHeight="1">
      <c r="B57" s="2"/>
      <c r="C57" s="22"/>
      <c r="D57" s="3" t="s">
        <v>77</v>
      </c>
      <c r="E57" s="33">
        <f t="shared" si="8"/>
        <v>1379</v>
      </c>
      <c r="F57" s="33">
        <v>876</v>
      </c>
      <c r="G57" s="11">
        <f t="shared" si="9"/>
        <v>503</v>
      </c>
      <c r="H57" s="10">
        <v>360</v>
      </c>
      <c r="I57" s="10">
        <v>143</v>
      </c>
      <c r="J57" s="10">
        <v>912</v>
      </c>
      <c r="K57" s="10">
        <v>399</v>
      </c>
      <c r="L57" s="5">
        <v>50</v>
      </c>
      <c r="M57" s="10">
        <v>18</v>
      </c>
      <c r="N57" s="15" t="s">
        <v>109</v>
      </c>
    </row>
    <row r="58" spans="2:14" ht="12" customHeight="1">
      <c r="B58" s="32"/>
      <c r="C58" s="44"/>
      <c r="D58" s="45" t="s">
        <v>37</v>
      </c>
      <c r="E58" s="33">
        <f t="shared" si="8"/>
        <v>1215</v>
      </c>
      <c r="F58" s="33">
        <v>439</v>
      </c>
      <c r="G58" s="11">
        <f t="shared" si="9"/>
        <v>776</v>
      </c>
      <c r="H58" s="10">
        <v>486</v>
      </c>
      <c r="I58" s="10">
        <v>290</v>
      </c>
      <c r="J58" s="10">
        <v>682</v>
      </c>
      <c r="K58" s="10">
        <v>402</v>
      </c>
      <c r="L58" s="5">
        <v>82</v>
      </c>
      <c r="M58" s="10">
        <v>49</v>
      </c>
      <c r="N58" s="15" t="s">
        <v>109</v>
      </c>
    </row>
    <row r="59" spans="2:14" ht="12" customHeight="1">
      <c r="B59" s="2"/>
      <c r="C59" s="22"/>
      <c r="D59" s="3" t="s">
        <v>78</v>
      </c>
      <c r="E59" s="33">
        <f t="shared" si="8"/>
        <v>2159</v>
      </c>
      <c r="F59" s="33">
        <v>1167</v>
      </c>
      <c r="G59" s="11">
        <f t="shared" si="9"/>
        <v>992</v>
      </c>
      <c r="H59" s="10">
        <v>608</v>
      </c>
      <c r="I59" s="10">
        <v>384</v>
      </c>
      <c r="J59" s="10">
        <v>1511</v>
      </c>
      <c r="K59" s="10">
        <v>506</v>
      </c>
      <c r="L59" s="5">
        <v>89</v>
      </c>
      <c r="M59" s="10">
        <v>53</v>
      </c>
      <c r="N59" s="15" t="s">
        <v>109</v>
      </c>
    </row>
    <row r="60" ht="12" customHeight="1">
      <c r="F60" s="13"/>
    </row>
    <row r="61" s="42" customFormat="1" ht="12" customHeight="1">
      <c r="C61" s="42" t="s">
        <v>110</v>
      </c>
    </row>
    <row r="64" ht="13.5">
      <c r="H64" s="12"/>
    </row>
  </sheetData>
  <mergeCells count="23">
    <mergeCell ref="C16:D16"/>
    <mergeCell ref="C19:D19"/>
    <mergeCell ref="M4:M6"/>
    <mergeCell ref="H5:H6"/>
    <mergeCell ref="I5:I6"/>
    <mergeCell ref="F4:F6"/>
    <mergeCell ref="G4:I4"/>
    <mergeCell ref="C8:D8"/>
    <mergeCell ref="J4:J6"/>
    <mergeCell ref="K4:K6"/>
    <mergeCell ref="B7:C7"/>
    <mergeCell ref="F3:I3"/>
    <mergeCell ref="N4:N6"/>
    <mergeCell ref="G5:G6"/>
    <mergeCell ref="L4:L6"/>
    <mergeCell ref="B3:D6"/>
    <mergeCell ref="J3:N3"/>
    <mergeCell ref="E3:E6"/>
    <mergeCell ref="C54:D54"/>
    <mergeCell ref="C28:D28"/>
    <mergeCell ref="C38:D38"/>
    <mergeCell ref="C43:D43"/>
    <mergeCell ref="C50:D5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2003-04-10T01:39:35Z</dcterms:modified>
  <cp:category/>
  <cp:version/>
  <cp:contentType/>
  <cp:contentStatus/>
</cp:coreProperties>
</file>