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517" activeTab="0"/>
  </bookViews>
  <sheets>
    <sheet name="31_市町村別年齢別人口調" sheetId="1" r:id="rId1"/>
    <sheet name="市町村別年齢別人口調(続)" sheetId="2" r:id="rId2"/>
  </sheets>
  <definedNames>
    <definedName name="_xlnm.Print_Titles" localSheetId="0">'31_市町村別年齢別人口調'!$3:$6</definedName>
    <definedName name="_xlnm.Print_Titles" localSheetId="1">'市町村別年齢別人口調(続)'!$3:$6</definedName>
  </definedNames>
  <calcPr fullCalcOnLoad="1"/>
</workbook>
</file>

<file path=xl/sharedStrings.xml><?xml version="1.0" encoding="utf-8"?>
<sst xmlns="http://schemas.openxmlformats.org/spreadsheetml/2006/main" count="219" uniqueCount="134">
  <si>
    <t>総数</t>
  </si>
  <si>
    <t>人</t>
  </si>
  <si>
    <t>市部総数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</si>
  <si>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</si>
  <si>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</si>
  <si>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</si>
  <si>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</si>
  <si>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</si>
  <si>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</si>
  <si>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</si>
  <si>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</si>
  <si>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</si>
  <si>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</si>
  <si>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</si>
  <si>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</si>
  <si>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</si>
  <si>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</si>
  <si>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</si>
  <si>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</si>
  <si>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</si>
  <si>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</si>
  <si>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</si>
  <si>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</si>
  <si>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</si>
  <si>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</si>
  <si>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</si>
  <si>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</si>
  <si>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</si>
  <si>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</si>
  <si>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</si>
  <si>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</si>
  <si>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</si>
  <si>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</si>
  <si>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</si>
  <si>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</si>
  <si>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</si>
  <si>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</si>
  <si>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</si>
  <si>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</si>
  <si>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郡部総数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</si>
  <si>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</si>
  <si>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</si>
  <si>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</si>
  <si>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</si>
  <si>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</si>
  <si>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</si>
  <si>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</si>
  <si>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</si>
  <si>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</si>
  <si>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</si>
  <si>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</si>
  <si>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</si>
  <si>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</si>
  <si>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</si>
  <si>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</si>
  <si>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</si>
  <si>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</si>
  <si>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高崎市</t>
  </si>
  <si>
    <t>大胡町</t>
  </si>
  <si>
    <t>明和村</t>
  </si>
  <si>
    <t>総数</t>
  </si>
  <si>
    <t>85～89歳</t>
  </si>
  <si>
    <t>90～94歳</t>
  </si>
  <si>
    <t>95～99歳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</si>
  <si>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</si>
  <si>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</si>
  <si>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</si>
  <si>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</si>
  <si>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</si>
  <si>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</si>
  <si>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</si>
  <si>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</si>
  <si>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</si>
  <si>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</si>
  <si>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</si>
  <si>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</si>
  <si>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</si>
  <si>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</si>
  <si>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</si>
  <si>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</si>
  <si>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</si>
  <si>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人</t>
  </si>
  <si>
    <t>東村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</si>
  <si>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</si>
  <si>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</si>
  <si>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</si>
  <si>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</si>
  <si>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</si>
  <si>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</si>
  <si>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</si>
  <si>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</si>
  <si>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</si>
  <si>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</si>
  <si>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</si>
  <si>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</si>
  <si>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</si>
  <si>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</si>
  <si>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</si>
  <si>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</si>
  <si>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</si>
  <si>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</si>
  <si>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</si>
  <si>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</si>
  <si>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</si>
  <si>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</si>
  <si>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</si>
  <si>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</si>
  <si>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</si>
  <si>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</si>
  <si>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</si>
  <si>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</si>
  <si>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</si>
  <si>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</si>
  <si>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</si>
  <si>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</si>
  <si>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</si>
  <si>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</si>
  <si>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</si>
  <si>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</si>
  <si>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邑楽町</t>
  </si>
  <si>
    <t>3１．市町村別・年齢(各歳)別人口調（昭和45年10月1日）</t>
  </si>
  <si>
    <t>市町村別</t>
  </si>
  <si>
    <t>吉岡村</t>
  </si>
  <si>
    <t>市町村別・年齢(各歳）別人口調（昭和45年10月1日）(続)</t>
  </si>
  <si>
    <t>赤堀村</t>
  </si>
  <si>
    <t>笠懸村</t>
  </si>
  <si>
    <t>千代田村</t>
  </si>
  <si>
    <t>資料：総理府統計局「昭和45年国勢調査報告」</t>
  </si>
  <si>
    <t>.</t>
  </si>
  <si>
    <t>―</t>
  </si>
  <si>
    <t>―</t>
  </si>
  <si>
    <t>―</t>
  </si>
  <si>
    <t>100歳以上は該当なし</t>
  </si>
  <si>
    <t>１００歳以上は該当なし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</si>
</sst>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182" fontId="2" fillId="0" borderId="5" xfId="16" applyNumberFormat="1" applyFont="1" applyBorder="1" applyAlignment="1">
      <alignment horizontal="right" vertical="center" wrapText="1"/>
    </xf>
    <xf numFmtId="182" fontId="4" fillId="0" borderId="5" xfId="16" applyNumberFormat="1" applyFont="1" applyBorder="1" applyAlignment="1">
      <alignment horizontal="right" vertical="center" wrapText="1"/>
    </xf>
    <xf numFmtId="184" fontId="2" fillId="0" borderId="5" xfId="16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3.25390625" style="0" customWidth="1"/>
    <col min="6" max="25" width="11.375" style="0" customWidth="1"/>
  </cols>
  <sheetData>
    <row r="1" spans="2:4" ht="14.25" customHeight="1">
      <c r="B1" s="21" t="s">
        <v>120</v>
      </c>
      <c r="C1" s="1"/>
      <c r="D1" s="1"/>
    </row>
    <row r="2" s="22" customFormat="1" ht="12" customHeight="1">
      <c r="D2" s="22" t="s">
        <v>132</v>
      </c>
    </row>
    <row r="3" spans="2:25" s="2" customFormat="1" ht="12" customHeight="1">
      <c r="B3" s="34" t="s">
        <v>121</v>
      </c>
      <c r="C3" s="35"/>
      <c r="D3" s="36"/>
      <c r="E3" s="43" t="s">
        <v>0</v>
      </c>
      <c r="F3" s="43" t="s">
        <v>40</v>
      </c>
      <c r="G3" s="23" t="s">
        <v>41</v>
      </c>
      <c r="H3" s="23" t="s">
        <v>42</v>
      </c>
      <c r="I3" s="23" t="s">
        <v>43</v>
      </c>
      <c r="J3" s="23" t="s">
        <v>44</v>
      </c>
      <c r="K3" s="23" t="s">
        <v>45</v>
      </c>
      <c r="L3" s="23" t="s">
        <v>46</v>
      </c>
      <c r="M3" s="23" t="s">
        <v>47</v>
      </c>
      <c r="N3" s="23" t="s">
        <v>48</v>
      </c>
      <c r="O3" s="23" t="s">
        <v>49</v>
      </c>
      <c r="P3" s="23" t="s">
        <v>50</v>
      </c>
      <c r="Q3" s="23" t="s">
        <v>51</v>
      </c>
      <c r="R3" s="23" t="s">
        <v>52</v>
      </c>
      <c r="S3" s="23" t="s">
        <v>53</v>
      </c>
      <c r="T3" s="23" t="s">
        <v>54</v>
      </c>
      <c r="U3" s="23" t="s">
        <v>55</v>
      </c>
      <c r="V3" s="23" t="s">
        <v>56</v>
      </c>
      <c r="W3" s="23" t="s">
        <v>61</v>
      </c>
      <c r="X3" s="23" t="s">
        <v>62</v>
      </c>
      <c r="Y3" s="23" t="s">
        <v>63</v>
      </c>
    </row>
    <row r="4" spans="2:25" s="2" customFormat="1" ht="12" customHeight="1">
      <c r="B4" s="37"/>
      <c r="C4" s="38"/>
      <c r="D4" s="39"/>
      <c r="E4" s="44"/>
      <c r="F4" s="44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4"/>
      <c r="Y4" s="24"/>
    </row>
    <row r="5" spans="2:25" s="2" customFormat="1" ht="12" customHeight="1">
      <c r="B5" s="40"/>
      <c r="C5" s="41"/>
      <c r="D5" s="42"/>
      <c r="E5" s="45"/>
      <c r="F5" s="45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5"/>
      <c r="Y5" s="25"/>
    </row>
    <row r="6" spans="2:25" s="2" customFormat="1" ht="12" customHeight="1">
      <c r="B6" s="7"/>
      <c r="C6" s="15"/>
      <c r="D6" s="19"/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  <c r="Y6" s="8" t="s">
        <v>1</v>
      </c>
    </row>
    <row r="7" spans="2:25" s="18" customFormat="1" ht="12" customHeight="1">
      <c r="B7" s="32" t="s">
        <v>60</v>
      </c>
      <c r="C7" s="33"/>
      <c r="D7" s="31"/>
      <c r="E7" s="10">
        <f>SUM(E8,E20)</f>
        <v>1658909</v>
      </c>
      <c r="F7" s="10">
        <f aca="true" t="shared" si="0" ref="F7:Y7">SUM(F8,F20)</f>
        <v>134994</v>
      </c>
      <c r="G7" s="10">
        <f t="shared" si="0"/>
        <v>128773</v>
      </c>
      <c r="H7" s="10">
        <f t="shared" si="0"/>
        <v>133265</v>
      </c>
      <c r="I7" s="10">
        <f t="shared" si="0"/>
        <v>150544</v>
      </c>
      <c r="J7" s="10">
        <f t="shared" si="0"/>
        <v>160002</v>
      </c>
      <c r="K7" s="10">
        <f t="shared" si="0"/>
        <v>132962</v>
      </c>
      <c r="L7" s="10">
        <f t="shared" si="0"/>
        <v>120742</v>
      </c>
      <c r="M7" s="10">
        <f t="shared" si="0"/>
        <v>123678</v>
      </c>
      <c r="N7" s="10">
        <f t="shared" si="0"/>
        <v>119745</v>
      </c>
      <c r="O7" s="10">
        <f t="shared" si="0"/>
        <v>98907</v>
      </c>
      <c r="P7" s="10">
        <f t="shared" si="0"/>
        <v>83083</v>
      </c>
      <c r="Q7" s="10">
        <f t="shared" si="0"/>
        <v>76137</v>
      </c>
      <c r="R7" s="10">
        <f t="shared" si="0"/>
        <v>65278</v>
      </c>
      <c r="S7" s="10">
        <f t="shared" si="0"/>
        <v>54453</v>
      </c>
      <c r="T7" s="10">
        <f t="shared" si="0"/>
        <v>38106</v>
      </c>
      <c r="U7" s="10">
        <f t="shared" si="0"/>
        <v>22042</v>
      </c>
      <c r="V7" s="10">
        <f t="shared" si="0"/>
        <v>11354</v>
      </c>
      <c r="W7" s="10">
        <f t="shared" si="0"/>
        <v>3894</v>
      </c>
      <c r="X7" s="10">
        <f t="shared" si="0"/>
        <v>872</v>
      </c>
      <c r="Y7" s="10">
        <f t="shared" si="0"/>
        <v>78</v>
      </c>
    </row>
    <row r="8" spans="2:25" s="18" customFormat="1" ht="12" customHeight="1">
      <c r="B8" s="32" t="s">
        <v>2</v>
      </c>
      <c r="C8" s="33"/>
      <c r="D8" s="31"/>
      <c r="E8" s="10">
        <f>SUM(E9:E19)</f>
        <v>1028979</v>
      </c>
      <c r="F8" s="10">
        <f aca="true" t="shared" si="1" ref="F8:Y8">SUM(F9:F19)</f>
        <v>88704</v>
      </c>
      <c r="G8" s="10">
        <f t="shared" si="1"/>
        <v>79329</v>
      </c>
      <c r="H8" s="10">
        <f t="shared" si="1"/>
        <v>75496</v>
      </c>
      <c r="I8" s="10">
        <f t="shared" si="1"/>
        <v>88859</v>
      </c>
      <c r="J8" s="10">
        <f t="shared" si="1"/>
        <v>104238</v>
      </c>
      <c r="K8" s="10">
        <f t="shared" si="1"/>
        <v>91171</v>
      </c>
      <c r="L8" s="10">
        <f t="shared" si="1"/>
        <v>80636</v>
      </c>
      <c r="M8" s="10">
        <f t="shared" si="1"/>
        <v>79202</v>
      </c>
      <c r="N8" s="10">
        <f t="shared" si="1"/>
        <v>73203</v>
      </c>
      <c r="O8" s="10">
        <f t="shared" si="1"/>
        <v>59188</v>
      </c>
      <c r="P8" s="10">
        <f t="shared" si="1"/>
        <v>49869</v>
      </c>
      <c r="Q8" s="10">
        <f t="shared" si="1"/>
        <v>45605</v>
      </c>
      <c r="R8" s="10">
        <f t="shared" si="1"/>
        <v>38937</v>
      </c>
      <c r="S8" s="10">
        <f t="shared" si="1"/>
        <v>31662</v>
      </c>
      <c r="T8" s="10">
        <f t="shared" si="1"/>
        <v>21667</v>
      </c>
      <c r="U8" s="10">
        <f t="shared" si="1"/>
        <v>12344</v>
      </c>
      <c r="V8" s="10">
        <f t="shared" si="1"/>
        <v>6260</v>
      </c>
      <c r="W8" s="10">
        <f t="shared" si="1"/>
        <v>2098</v>
      </c>
      <c r="X8" s="10">
        <f t="shared" si="1"/>
        <v>464</v>
      </c>
      <c r="Y8" s="10">
        <f t="shared" si="1"/>
        <v>47</v>
      </c>
    </row>
    <row r="9" spans="2:25" s="2" customFormat="1" ht="12" customHeight="1">
      <c r="B9" s="3"/>
      <c r="C9" s="26" t="s">
        <v>3</v>
      </c>
      <c r="D9" s="27"/>
      <c r="E9" s="9">
        <v>233632</v>
      </c>
      <c r="F9" s="9">
        <v>20040</v>
      </c>
      <c r="G9" s="9">
        <v>18307</v>
      </c>
      <c r="H9" s="9">
        <v>16877</v>
      </c>
      <c r="I9" s="9">
        <v>19617</v>
      </c>
      <c r="J9" s="9">
        <v>22827</v>
      </c>
      <c r="K9" s="9">
        <v>21400</v>
      </c>
      <c r="L9" s="9">
        <v>19055</v>
      </c>
      <c r="M9" s="9">
        <v>18789</v>
      </c>
      <c r="N9" s="9">
        <v>17285</v>
      </c>
      <c r="O9" s="9">
        <v>13288</v>
      </c>
      <c r="P9" s="9">
        <v>10782</v>
      </c>
      <c r="Q9" s="9">
        <v>9722</v>
      </c>
      <c r="R9" s="9">
        <v>8640</v>
      </c>
      <c r="S9" s="9">
        <v>7273</v>
      </c>
      <c r="T9" s="9">
        <v>4879</v>
      </c>
      <c r="U9" s="9">
        <v>2828</v>
      </c>
      <c r="V9" s="9">
        <v>1435</v>
      </c>
      <c r="W9" s="9">
        <v>467</v>
      </c>
      <c r="X9" s="9">
        <v>108</v>
      </c>
      <c r="Y9" s="9">
        <v>13</v>
      </c>
    </row>
    <row r="10" spans="2:25" s="2" customFormat="1" ht="12" customHeight="1">
      <c r="B10" s="3"/>
      <c r="C10" s="26" t="s">
        <v>57</v>
      </c>
      <c r="D10" s="27"/>
      <c r="E10" s="9">
        <v>193072</v>
      </c>
      <c r="F10" s="9">
        <v>17464</v>
      </c>
      <c r="G10" s="9">
        <v>14631</v>
      </c>
      <c r="H10" s="9">
        <v>13249</v>
      </c>
      <c r="I10" s="9">
        <v>16382</v>
      </c>
      <c r="J10" s="9">
        <v>21130</v>
      </c>
      <c r="K10" s="9">
        <v>18521</v>
      </c>
      <c r="L10" s="9">
        <v>16058</v>
      </c>
      <c r="M10" s="9">
        <v>14945</v>
      </c>
      <c r="N10" s="9">
        <v>13440</v>
      </c>
      <c r="O10" s="9">
        <v>10885</v>
      </c>
      <c r="P10" s="9">
        <v>8846</v>
      </c>
      <c r="Q10" s="9">
        <v>7975</v>
      </c>
      <c r="R10" s="9">
        <v>6832</v>
      </c>
      <c r="S10" s="9">
        <v>5442</v>
      </c>
      <c r="T10" s="9">
        <v>3712</v>
      </c>
      <c r="U10" s="9">
        <v>2096</v>
      </c>
      <c r="V10" s="9">
        <v>1059</v>
      </c>
      <c r="W10" s="9">
        <v>334</v>
      </c>
      <c r="X10" s="9">
        <v>66</v>
      </c>
      <c r="Y10" s="9">
        <v>5</v>
      </c>
    </row>
    <row r="11" spans="2:25" s="2" customFormat="1" ht="12" customHeight="1">
      <c r="B11" s="6"/>
      <c r="C11" s="26" t="s">
        <v>4</v>
      </c>
      <c r="D11" s="27"/>
      <c r="E11" s="9">
        <v>133141</v>
      </c>
      <c r="F11" s="9">
        <v>11556</v>
      </c>
      <c r="G11" s="9">
        <v>10261</v>
      </c>
      <c r="H11" s="9">
        <v>9230</v>
      </c>
      <c r="I11" s="9">
        <v>10629</v>
      </c>
      <c r="J11" s="9">
        <v>14185</v>
      </c>
      <c r="K11" s="9">
        <v>11962</v>
      </c>
      <c r="L11" s="9">
        <v>10216</v>
      </c>
      <c r="M11" s="9">
        <v>10292</v>
      </c>
      <c r="N11" s="9">
        <v>9279</v>
      </c>
      <c r="O11" s="9">
        <v>7766</v>
      </c>
      <c r="P11" s="9">
        <v>6754</v>
      </c>
      <c r="Q11" s="9">
        <v>6358</v>
      </c>
      <c r="R11" s="9">
        <v>5348</v>
      </c>
      <c r="S11" s="9">
        <v>4048</v>
      </c>
      <c r="T11" s="9">
        <v>2765</v>
      </c>
      <c r="U11" s="9">
        <v>1422</v>
      </c>
      <c r="V11" s="9">
        <v>761</v>
      </c>
      <c r="W11" s="9">
        <v>241</v>
      </c>
      <c r="X11" s="9">
        <v>59</v>
      </c>
      <c r="Y11" s="9">
        <v>9</v>
      </c>
    </row>
    <row r="12" spans="2:25" s="2" customFormat="1" ht="12" customHeight="1">
      <c r="B12" s="6"/>
      <c r="C12" s="26" t="s">
        <v>5</v>
      </c>
      <c r="D12" s="27"/>
      <c r="E12" s="9">
        <v>91277</v>
      </c>
      <c r="F12" s="9">
        <v>7531</v>
      </c>
      <c r="G12" s="9">
        <v>7259</v>
      </c>
      <c r="H12" s="9">
        <v>7047</v>
      </c>
      <c r="I12" s="9">
        <v>7653</v>
      </c>
      <c r="J12" s="9">
        <v>8628</v>
      </c>
      <c r="K12" s="9">
        <v>7686</v>
      </c>
      <c r="L12" s="9">
        <v>7023</v>
      </c>
      <c r="M12" s="9">
        <v>7303</v>
      </c>
      <c r="N12" s="9">
        <v>6608</v>
      </c>
      <c r="O12" s="9">
        <v>5202</v>
      </c>
      <c r="P12" s="9">
        <v>4413</v>
      </c>
      <c r="Q12" s="9">
        <v>4129</v>
      </c>
      <c r="R12" s="9">
        <v>3675</v>
      </c>
      <c r="S12" s="9">
        <v>3102</v>
      </c>
      <c r="T12" s="9">
        <v>2082</v>
      </c>
      <c r="U12" s="9">
        <v>1163</v>
      </c>
      <c r="V12" s="9">
        <v>541</v>
      </c>
      <c r="W12" s="9">
        <v>185</v>
      </c>
      <c r="X12" s="9">
        <v>44</v>
      </c>
      <c r="Y12" s="9">
        <v>3</v>
      </c>
    </row>
    <row r="13" spans="2:25" s="2" customFormat="1" ht="12" customHeight="1">
      <c r="B13" s="6"/>
      <c r="C13" s="26" t="s">
        <v>6</v>
      </c>
      <c r="D13" s="27"/>
      <c r="E13" s="9">
        <v>98257</v>
      </c>
      <c r="F13" s="9">
        <v>8925</v>
      </c>
      <c r="G13" s="9">
        <v>7171</v>
      </c>
      <c r="H13" s="9">
        <v>6651</v>
      </c>
      <c r="I13" s="9">
        <v>8530</v>
      </c>
      <c r="J13" s="9">
        <v>11291</v>
      </c>
      <c r="K13" s="9">
        <v>9782</v>
      </c>
      <c r="L13" s="9">
        <v>7920</v>
      </c>
      <c r="M13" s="9">
        <v>6971</v>
      </c>
      <c r="N13" s="9">
        <v>6165</v>
      </c>
      <c r="O13" s="9">
        <v>5255</v>
      </c>
      <c r="P13" s="9">
        <v>5003</v>
      </c>
      <c r="Q13" s="9">
        <v>4624</v>
      </c>
      <c r="R13" s="9">
        <v>3499</v>
      </c>
      <c r="S13" s="9">
        <v>2732</v>
      </c>
      <c r="T13" s="9">
        <v>1886</v>
      </c>
      <c r="U13" s="9">
        <v>1060</v>
      </c>
      <c r="V13" s="9">
        <v>545</v>
      </c>
      <c r="W13" s="9">
        <v>198</v>
      </c>
      <c r="X13" s="9">
        <v>43</v>
      </c>
      <c r="Y13" s="9">
        <v>6</v>
      </c>
    </row>
    <row r="14" spans="2:25" s="2" customFormat="1" ht="12" customHeight="1">
      <c r="B14" s="6"/>
      <c r="C14" s="26" t="s">
        <v>7</v>
      </c>
      <c r="D14" s="27"/>
      <c r="E14" s="9">
        <v>43898</v>
      </c>
      <c r="F14" s="9">
        <v>3794</v>
      </c>
      <c r="G14" s="9">
        <v>3844</v>
      </c>
      <c r="H14" s="9">
        <v>3962</v>
      </c>
      <c r="I14" s="9">
        <v>4057</v>
      </c>
      <c r="J14" s="9">
        <v>3488</v>
      </c>
      <c r="K14" s="9">
        <v>3089</v>
      </c>
      <c r="L14" s="9">
        <v>3072</v>
      </c>
      <c r="M14" s="9">
        <v>3506</v>
      </c>
      <c r="N14" s="9">
        <v>3363</v>
      </c>
      <c r="O14" s="9">
        <v>2684</v>
      </c>
      <c r="P14" s="9">
        <v>2126</v>
      </c>
      <c r="Q14" s="9">
        <v>1926</v>
      </c>
      <c r="R14" s="9">
        <v>1751</v>
      </c>
      <c r="S14" s="9">
        <v>1428</v>
      </c>
      <c r="T14" s="9">
        <v>900</v>
      </c>
      <c r="U14" s="9">
        <v>528</v>
      </c>
      <c r="V14" s="9">
        <v>267</v>
      </c>
      <c r="W14" s="9">
        <v>101</v>
      </c>
      <c r="X14" s="9">
        <v>12</v>
      </c>
      <c r="Y14" s="9" t="s">
        <v>130</v>
      </c>
    </row>
    <row r="15" spans="2:25" s="2" customFormat="1" ht="12" customHeight="1">
      <c r="B15" s="6"/>
      <c r="C15" s="26" t="s">
        <v>8</v>
      </c>
      <c r="D15" s="27"/>
      <c r="E15" s="9">
        <v>61130</v>
      </c>
      <c r="F15" s="9">
        <v>5044</v>
      </c>
      <c r="G15" s="9">
        <v>4413</v>
      </c>
      <c r="H15" s="9">
        <v>4594</v>
      </c>
      <c r="I15" s="9">
        <v>5819</v>
      </c>
      <c r="J15" s="9">
        <v>6488</v>
      </c>
      <c r="K15" s="9">
        <v>5063</v>
      </c>
      <c r="L15" s="9">
        <v>4502</v>
      </c>
      <c r="M15" s="9">
        <v>4559</v>
      </c>
      <c r="N15" s="9">
        <v>4375</v>
      </c>
      <c r="O15" s="9">
        <v>3652</v>
      </c>
      <c r="P15" s="9">
        <v>3076</v>
      </c>
      <c r="Q15" s="9">
        <v>2809</v>
      </c>
      <c r="R15" s="9">
        <v>2283</v>
      </c>
      <c r="S15" s="9">
        <v>1792</v>
      </c>
      <c r="T15" s="9">
        <v>1259</v>
      </c>
      <c r="U15" s="9">
        <v>849</v>
      </c>
      <c r="V15" s="9">
        <v>398</v>
      </c>
      <c r="W15" s="9">
        <v>120</v>
      </c>
      <c r="X15" s="9">
        <v>30</v>
      </c>
      <c r="Y15" s="9">
        <v>5</v>
      </c>
    </row>
    <row r="16" spans="2:25" s="2" customFormat="1" ht="12" customHeight="1">
      <c r="B16" s="6"/>
      <c r="C16" s="26" t="s">
        <v>9</v>
      </c>
      <c r="D16" s="27"/>
      <c r="E16" s="9">
        <v>44531</v>
      </c>
      <c r="F16" s="9">
        <v>3822</v>
      </c>
      <c r="G16" s="9">
        <v>3518</v>
      </c>
      <c r="H16" s="9">
        <v>3455</v>
      </c>
      <c r="I16" s="9">
        <v>4135</v>
      </c>
      <c r="J16" s="9">
        <v>4157</v>
      </c>
      <c r="K16" s="9">
        <v>3826</v>
      </c>
      <c r="L16" s="9">
        <v>3629</v>
      </c>
      <c r="M16" s="9">
        <v>3463</v>
      </c>
      <c r="N16" s="9">
        <v>3395</v>
      </c>
      <c r="O16" s="9">
        <v>2594</v>
      </c>
      <c r="P16" s="9">
        <v>2128</v>
      </c>
      <c r="Q16" s="9">
        <v>1905</v>
      </c>
      <c r="R16" s="9">
        <v>1519</v>
      </c>
      <c r="S16" s="9">
        <v>1335</v>
      </c>
      <c r="T16" s="9">
        <v>855</v>
      </c>
      <c r="U16" s="9">
        <v>453</v>
      </c>
      <c r="V16" s="9">
        <v>238</v>
      </c>
      <c r="W16" s="9">
        <v>84</v>
      </c>
      <c r="X16" s="9">
        <v>20</v>
      </c>
      <c r="Y16" s="9" t="s">
        <v>130</v>
      </c>
    </row>
    <row r="17" spans="2:25" s="2" customFormat="1" ht="12" customHeight="1">
      <c r="B17" s="6"/>
      <c r="C17" s="26" t="s">
        <v>10</v>
      </c>
      <c r="D17" s="27"/>
      <c r="E17" s="9">
        <v>44311</v>
      </c>
      <c r="F17" s="9">
        <v>3775</v>
      </c>
      <c r="G17" s="9">
        <v>3445</v>
      </c>
      <c r="H17" s="9">
        <v>3543</v>
      </c>
      <c r="I17" s="9">
        <v>4072</v>
      </c>
      <c r="J17" s="9">
        <v>4199</v>
      </c>
      <c r="K17" s="9">
        <v>3451</v>
      </c>
      <c r="L17" s="9">
        <v>3112</v>
      </c>
      <c r="M17" s="9">
        <v>3226</v>
      </c>
      <c r="N17" s="9">
        <v>3024</v>
      </c>
      <c r="O17" s="9">
        <v>2592</v>
      </c>
      <c r="P17" s="9">
        <v>2256</v>
      </c>
      <c r="Q17" s="9">
        <v>2099</v>
      </c>
      <c r="R17" s="9">
        <v>1760</v>
      </c>
      <c r="S17" s="9">
        <v>1474</v>
      </c>
      <c r="T17" s="9">
        <v>1132</v>
      </c>
      <c r="U17" s="9">
        <v>605</v>
      </c>
      <c r="V17" s="9">
        <v>371</v>
      </c>
      <c r="W17" s="9">
        <v>144</v>
      </c>
      <c r="X17" s="9">
        <v>28</v>
      </c>
      <c r="Y17" s="9">
        <v>3</v>
      </c>
    </row>
    <row r="18" spans="2:25" s="2" customFormat="1" ht="12" customHeight="1">
      <c r="B18" s="6"/>
      <c r="C18" s="26" t="s">
        <v>11</v>
      </c>
      <c r="D18" s="27"/>
      <c r="E18" s="9">
        <v>45638</v>
      </c>
      <c r="F18" s="9">
        <v>3642</v>
      </c>
      <c r="G18" s="9">
        <v>3469</v>
      </c>
      <c r="H18" s="9">
        <v>3716</v>
      </c>
      <c r="I18" s="9">
        <v>4358</v>
      </c>
      <c r="J18" s="9">
        <v>4281</v>
      </c>
      <c r="K18" s="9">
        <v>3480</v>
      </c>
      <c r="L18" s="9">
        <v>3140</v>
      </c>
      <c r="M18" s="9">
        <v>3211</v>
      </c>
      <c r="N18" s="9">
        <v>3336</v>
      </c>
      <c r="O18" s="9">
        <v>2782</v>
      </c>
      <c r="P18" s="9">
        <v>2322</v>
      </c>
      <c r="Q18" s="9">
        <v>2118</v>
      </c>
      <c r="R18" s="9">
        <v>1886</v>
      </c>
      <c r="S18" s="9">
        <v>1566</v>
      </c>
      <c r="T18" s="9">
        <v>1147</v>
      </c>
      <c r="U18" s="9">
        <v>677</v>
      </c>
      <c r="V18" s="9">
        <v>358</v>
      </c>
      <c r="W18" s="9">
        <v>121</v>
      </c>
      <c r="X18" s="9">
        <v>26</v>
      </c>
      <c r="Y18" s="9">
        <v>2</v>
      </c>
    </row>
    <row r="19" spans="2:25" s="2" customFormat="1" ht="12" customHeight="1">
      <c r="B19" s="6"/>
      <c r="C19" s="26" t="s">
        <v>12</v>
      </c>
      <c r="D19" s="27"/>
      <c r="E19" s="9">
        <v>40092</v>
      </c>
      <c r="F19" s="9">
        <v>3111</v>
      </c>
      <c r="G19" s="9">
        <v>3011</v>
      </c>
      <c r="H19" s="9">
        <v>3172</v>
      </c>
      <c r="I19" s="9">
        <v>3607</v>
      </c>
      <c r="J19" s="9">
        <v>3564</v>
      </c>
      <c r="K19" s="9">
        <v>2911</v>
      </c>
      <c r="L19" s="9">
        <v>2909</v>
      </c>
      <c r="M19" s="9">
        <v>2937</v>
      </c>
      <c r="N19" s="9">
        <v>2933</v>
      </c>
      <c r="O19" s="9">
        <v>2488</v>
      </c>
      <c r="P19" s="9">
        <v>2163</v>
      </c>
      <c r="Q19" s="9">
        <v>1940</v>
      </c>
      <c r="R19" s="9">
        <v>1744</v>
      </c>
      <c r="S19" s="9">
        <v>1470</v>
      </c>
      <c r="T19" s="9">
        <v>1050</v>
      </c>
      <c r="U19" s="9">
        <v>663</v>
      </c>
      <c r="V19" s="9">
        <v>287</v>
      </c>
      <c r="W19" s="9">
        <v>103</v>
      </c>
      <c r="X19" s="9">
        <v>28</v>
      </c>
      <c r="Y19" s="9">
        <v>1</v>
      </c>
    </row>
    <row r="20" spans="2:25" s="18" customFormat="1" ht="12" customHeight="1">
      <c r="B20" s="32" t="s">
        <v>39</v>
      </c>
      <c r="C20" s="33"/>
      <c r="D20" s="31"/>
      <c r="E20" s="10">
        <f>SUM(E21,E31,E36,E42)+SUM('市町村別年齢別人口調(続)'!E7,'市町村別年齢別人口調(続)'!E12,'市町村別年齢別人口調(続)'!E14,'市町村別年齢別人口調(続)'!E23,'市町村別年齢別人口調(続)'!E32,'市町村別年齢別人口調(続)'!E37,'市町村別年齢別人口調(続)'!E42,'市町村別年齢別人口調(続)'!E44)</f>
        <v>629930</v>
      </c>
      <c r="F20" s="10">
        <f>SUM(F21,F31,F36,F42)+SUM('市町村別年齢別人口調(続)'!F7,'市町村別年齢別人口調(続)'!F12,'市町村別年齢別人口調(続)'!F14,'市町村別年齢別人口調(続)'!F23,'市町村別年齢別人口調(続)'!F32,'市町村別年齢別人口調(続)'!F37,'市町村別年齢別人口調(続)'!F42,'市町村別年齢別人口調(続)'!F44)</f>
        <v>46290</v>
      </c>
      <c r="G20" s="10">
        <f>SUM(G21,G31,G36,G42)+SUM('市町村別年齢別人口調(続)'!G7,'市町村別年齢別人口調(続)'!G12,'市町村別年齢別人口調(続)'!G14,'市町村別年齢別人口調(続)'!G23,'市町村別年齢別人口調(続)'!G32,'市町村別年齢別人口調(続)'!G37,'市町村別年齢別人口調(続)'!G42,'市町村別年齢別人口調(続)'!G44)</f>
        <v>49444</v>
      </c>
      <c r="H20" s="10">
        <f>SUM(H21,H31,H36,H42)+SUM('市町村別年齢別人口調(続)'!H7,'市町村別年齢別人口調(続)'!H12,'市町村別年齢別人口調(続)'!H14,'市町村別年齢別人口調(続)'!H23,'市町村別年齢別人口調(続)'!H32,'市町村別年齢別人口調(続)'!H37,'市町村別年齢別人口調(続)'!H42,'市町村別年齢別人口調(続)'!H44)</f>
        <v>57769</v>
      </c>
      <c r="I20" s="10">
        <f>SUM(I21,I31,I36,I42)+SUM('市町村別年齢別人口調(続)'!I7,'市町村別年齢別人口調(続)'!I12,'市町村別年齢別人口調(続)'!I14,'市町村別年齢別人口調(続)'!I23,'市町村別年齢別人口調(続)'!I32,'市町村別年齢別人口調(続)'!I37,'市町村別年齢別人口調(続)'!I42,'市町村別年齢別人口調(続)'!I44)</f>
        <v>61685</v>
      </c>
      <c r="J20" s="10">
        <f>SUM(J21,J31,J36,J42)+SUM('市町村別年齢別人口調(続)'!J7,'市町村別年齢別人口調(続)'!J12,'市町村別年齢別人口調(続)'!J14,'市町村別年齢別人口調(続)'!J23,'市町村別年齢別人口調(続)'!J32,'市町村別年齢別人口調(続)'!J37,'市町村別年齢別人口調(続)'!J42,'市町村別年齢別人口調(続)'!J44)</f>
        <v>55764</v>
      </c>
      <c r="K20" s="10">
        <f>SUM(K21,K31,K36,K42)+SUM('市町村別年齢別人口調(続)'!K7,'市町村別年齢別人口調(続)'!K12,'市町村別年齢別人口調(続)'!K14,'市町村別年齢別人口調(続)'!K23,'市町村別年齢別人口調(続)'!K32,'市町村別年齢別人口調(続)'!K37,'市町村別年齢別人口調(続)'!K42,'市町村別年齢別人口調(続)'!K44)</f>
        <v>41791</v>
      </c>
      <c r="L20" s="10">
        <f>SUM(L21,L31,L36,L42)+SUM('市町村別年齢別人口調(続)'!L7,'市町村別年齢別人口調(続)'!L12,'市町村別年齢別人口調(続)'!L14,'市町村別年齢別人口調(続)'!L23,'市町村別年齢別人口調(続)'!L32,'市町村別年齢別人口調(続)'!L37,'市町村別年齢別人口調(続)'!L42,'市町村別年齢別人口調(続)'!L44)</f>
        <v>40106</v>
      </c>
      <c r="M20" s="10">
        <f>SUM(M21,M31,M36,M42)+SUM('市町村別年齢別人口調(続)'!M7,'市町村別年齢別人口調(続)'!M12,'市町村別年齢別人口調(続)'!M14,'市町村別年齢別人口調(続)'!M23,'市町村別年齢別人口調(続)'!M32,'市町村別年齢別人口調(続)'!M37,'市町村別年齢別人口調(続)'!M42,'市町村別年齢別人口調(続)'!M44)</f>
        <v>44476</v>
      </c>
      <c r="N20" s="10">
        <f>SUM(N21,N31,N36,N42)+SUM('市町村別年齢別人口調(続)'!N7,'市町村別年齢別人口調(続)'!N12,'市町村別年齢別人口調(続)'!N14,'市町村別年齢別人口調(続)'!N23,'市町村別年齢別人口調(続)'!N32,'市町村別年齢別人口調(続)'!N37,'市町村別年齢別人口調(続)'!N42,'市町村別年齢別人口調(続)'!N44)</f>
        <v>46542</v>
      </c>
      <c r="O20" s="10">
        <f>SUM(O21,O31,O36,O42)+SUM('市町村別年齢別人口調(続)'!O7,'市町村別年齢別人口調(続)'!O12,'市町村別年齢別人口調(続)'!O14,'市町村別年齢別人口調(続)'!O23,'市町村別年齢別人口調(続)'!O32,'市町村別年齢別人口調(続)'!O37,'市町村別年齢別人口調(続)'!O42,'市町村別年齢別人口調(続)'!O44)</f>
        <v>39719</v>
      </c>
      <c r="P20" s="10">
        <f>SUM(P21,P31,P36,P42)+SUM('市町村別年齢別人口調(続)'!P7,'市町村別年齢別人口調(続)'!P12,'市町村別年齢別人口調(続)'!P14,'市町村別年齢別人口調(続)'!P23,'市町村別年齢別人口調(続)'!P32,'市町村別年齢別人口調(続)'!P37,'市町村別年齢別人口調(続)'!P42,'市町村別年齢別人口調(続)'!P44)</f>
        <v>33214</v>
      </c>
      <c r="Q20" s="10">
        <f>SUM(Q21,Q31,Q36,Q42)+SUM('市町村別年齢別人口調(続)'!Q7,'市町村別年齢別人口調(続)'!Q12,'市町村別年齢別人口調(続)'!Q14,'市町村別年齢別人口調(続)'!Q23,'市町村別年齢別人口調(続)'!Q32,'市町村別年齢別人口調(続)'!Q37,'市町村別年齢別人口調(続)'!Q42,'市町村別年齢別人口調(続)'!Q44)</f>
        <v>30532</v>
      </c>
      <c r="R20" s="10">
        <f>SUM(R21,R31,R36,R42)+SUM('市町村別年齢別人口調(続)'!R7,'市町村別年齢別人口調(続)'!R12,'市町村別年齢別人口調(続)'!R14,'市町村別年齢別人口調(続)'!R23,'市町村別年齢別人口調(続)'!R32,'市町村別年齢別人口調(続)'!R37,'市町村別年齢別人口調(続)'!R42,'市町村別年齢別人口調(続)'!R44)</f>
        <v>26341</v>
      </c>
      <c r="S20" s="10">
        <f>SUM(S21,S31,S36,S42)+SUM('市町村別年齢別人口調(続)'!S7,'市町村別年齢別人口調(続)'!S12,'市町村別年齢別人口調(続)'!S14,'市町村別年齢別人口調(続)'!S23,'市町村別年齢別人口調(続)'!S32,'市町村別年齢別人口調(続)'!S37,'市町村別年齢別人口調(続)'!S42,'市町村別年齢別人口調(続)'!S44)</f>
        <v>22791</v>
      </c>
      <c r="T20" s="10">
        <f>SUM(T21,T31,T36,T42)+SUM('市町村別年齢別人口調(続)'!T7,'市町村別年齢別人口調(続)'!T12,'市町村別年齢別人口調(続)'!T14,'市町村別年齢別人口調(続)'!T23,'市町村別年齢別人口調(続)'!T32,'市町村別年齢別人口調(続)'!T37,'市町村別年齢別人口調(続)'!T42,'市町村別年齢別人口調(続)'!T44)</f>
        <v>16439</v>
      </c>
      <c r="U20" s="10">
        <f>SUM(U21,U31,U36,U42)+SUM('市町村別年齢別人口調(続)'!U7,'市町村別年齢別人口調(続)'!U12,'市町村別年齢別人口調(続)'!U14,'市町村別年齢別人口調(続)'!U23,'市町村別年齢別人口調(続)'!U32,'市町村別年齢別人口調(続)'!U37,'市町村別年齢別人口調(続)'!U42,'市町村別年齢別人口調(続)'!U44)</f>
        <v>9698</v>
      </c>
      <c r="V20" s="10">
        <f>SUM(V21,V31,V36,V42)+SUM('市町村別年齢別人口調(続)'!V7,'市町村別年齢別人口調(続)'!V12,'市町村別年齢別人口調(続)'!V14,'市町村別年齢別人口調(続)'!V23,'市町村別年齢別人口調(続)'!V32,'市町村別年齢別人口調(続)'!V37,'市町村別年齢別人口調(続)'!V42,'市町村別年齢別人口調(続)'!V44)</f>
        <v>5094</v>
      </c>
      <c r="W20" s="10">
        <f>SUM(W21,W31,W36,W42)+SUM('市町村別年齢別人口調(続)'!W7,'市町村別年齢別人口調(続)'!W12,'市町村別年齢別人口調(続)'!W14,'市町村別年齢別人口調(続)'!W23,'市町村別年齢別人口調(続)'!W32,'市町村別年齢別人口調(続)'!W37,'市町村別年齢別人口調(続)'!W42,'市町村別年齢別人口調(続)'!W44)</f>
        <v>1796</v>
      </c>
      <c r="X20" s="10">
        <f>SUM(X21,X31,X36,X42)+SUM('市町村別年齢別人口調(続)'!X7,'市町村別年齢別人口調(続)'!X12,'市町村別年齢別人口調(続)'!X14,'市町村別年齢別人口調(続)'!X23,'市町村別年齢別人口調(続)'!X32,'市町村別年齢別人口調(続)'!X37,'市町村別年齢別人口調(続)'!X42,'市町村別年齢別人口調(続)'!X44)</f>
        <v>408</v>
      </c>
      <c r="Y20" s="10">
        <f>SUM(Y21,Y31,Y36,Y42)+SUM('市町村別年齢別人口調(続)'!Y7,'市町村別年齢別人口調(続)'!Y12,'市町村別年齢別人口調(続)'!Y14,'市町村別年齢別人口調(続)'!Y23,'市町村別年齢別人口調(続)'!Y32,'市町村別年齢別人口調(続)'!Y37,'市町村別年齢別人口調(続)'!Y42,'市町村別年齢別人口調(続)'!Y44)</f>
        <v>31</v>
      </c>
    </row>
    <row r="21" spans="2:25" s="18" customFormat="1" ht="12" customHeight="1">
      <c r="B21" s="13"/>
      <c r="C21" s="30" t="s">
        <v>13</v>
      </c>
      <c r="D21" s="31"/>
      <c r="E21" s="10">
        <f>SUM(E22:E30)</f>
        <v>80618</v>
      </c>
      <c r="F21" s="10">
        <f aca="true" t="shared" si="2" ref="F21:Y21">SUM(F22:F30)</f>
        <v>5345</v>
      </c>
      <c r="G21" s="10">
        <f t="shared" si="2"/>
        <v>6402</v>
      </c>
      <c r="H21" s="10">
        <f t="shared" si="2"/>
        <v>8061</v>
      </c>
      <c r="I21" s="10">
        <f t="shared" si="2"/>
        <v>8603</v>
      </c>
      <c r="J21" s="10">
        <f t="shared" si="2"/>
        <v>6958</v>
      </c>
      <c r="K21" s="10">
        <f t="shared" si="2"/>
        <v>4647</v>
      </c>
      <c r="L21" s="10">
        <f t="shared" si="2"/>
        <v>4825</v>
      </c>
      <c r="M21" s="10">
        <f t="shared" si="2"/>
        <v>5666</v>
      </c>
      <c r="N21" s="10">
        <f t="shared" si="2"/>
        <v>5920</v>
      </c>
      <c r="O21" s="10">
        <f t="shared" si="2"/>
        <v>5215</v>
      </c>
      <c r="P21" s="10">
        <f t="shared" si="2"/>
        <v>4204</v>
      </c>
      <c r="Q21" s="10">
        <f t="shared" si="2"/>
        <v>3842</v>
      </c>
      <c r="R21" s="10">
        <f t="shared" si="2"/>
        <v>3378</v>
      </c>
      <c r="S21" s="10">
        <f t="shared" si="2"/>
        <v>3012</v>
      </c>
      <c r="T21" s="10">
        <f t="shared" si="2"/>
        <v>2230</v>
      </c>
      <c r="U21" s="10">
        <f t="shared" si="2"/>
        <v>1293</v>
      </c>
      <c r="V21" s="10">
        <f t="shared" si="2"/>
        <v>715</v>
      </c>
      <c r="W21" s="10">
        <f t="shared" si="2"/>
        <v>244</v>
      </c>
      <c r="X21" s="10">
        <v>56</v>
      </c>
      <c r="Y21" s="10">
        <f t="shared" si="2"/>
        <v>2</v>
      </c>
    </row>
    <row r="22" spans="2:25" s="2" customFormat="1" ht="12" customHeight="1">
      <c r="B22" s="6"/>
      <c r="C22" s="16"/>
      <c r="D22" s="14" t="s">
        <v>14</v>
      </c>
      <c r="E22" s="9">
        <v>8161</v>
      </c>
      <c r="F22" s="9">
        <v>513</v>
      </c>
      <c r="G22" s="9">
        <v>635</v>
      </c>
      <c r="H22" s="9">
        <v>805</v>
      </c>
      <c r="I22" s="9">
        <v>900</v>
      </c>
      <c r="J22" s="9">
        <v>735</v>
      </c>
      <c r="K22" s="9">
        <v>462</v>
      </c>
      <c r="L22" s="9">
        <v>499</v>
      </c>
      <c r="M22" s="9">
        <v>550</v>
      </c>
      <c r="N22" s="9">
        <v>574</v>
      </c>
      <c r="O22" s="9">
        <v>530</v>
      </c>
      <c r="P22" s="9">
        <v>427</v>
      </c>
      <c r="Q22" s="9">
        <v>392</v>
      </c>
      <c r="R22" s="9">
        <v>364</v>
      </c>
      <c r="S22" s="9">
        <v>320</v>
      </c>
      <c r="T22" s="9">
        <v>212</v>
      </c>
      <c r="U22" s="9">
        <v>144</v>
      </c>
      <c r="V22" s="9">
        <v>69</v>
      </c>
      <c r="W22" s="9">
        <v>28</v>
      </c>
      <c r="X22" s="9">
        <v>1</v>
      </c>
      <c r="Y22" s="9">
        <v>1</v>
      </c>
    </row>
    <row r="23" spans="2:25" s="2" customFormat="1" ht="12" customHeight="1">
      <c r="B23" s="6"/>
      <c r="C23" s="16"/>
      <c r="D23" s="14" t="s">
        <v>15</v>
      </c>
      <c r="E23" s="9">
        <v>13063</v>
      </c>
      <c r="F23" s="9">
        <v>822</v>
      </c>
      <c r="G23" s="9">
        <v>1114</v>
      </c>
      <c r="H23" s="9">
        <v>1450</v>
      </c>
      <c r="I23" s="9">
        <v>1391</v>
      </c>
      <c r="J23" s="9">
        <v>1026</v>
      </c>
      <c r="K23" s="9">
        <v>612</v>
      </c>
      <c r="L23" s="9">
        <v>711</v>
      </c>
      <c r="M23" s="9">
        <v>889</v>
      </c>
      <c r="N23" s="9">
        <v>985</v>
      </c>
      <c r="O23" s="9">
        <v>879</v>
      </c>
      <c r="P23" s="9">
        <v>697</v>
      </c>
      <c r="Q23" s="9">
        <v>611</v>
      </c>
      <c r="R23" s="9">
        <v>578</v>
      </c>
      <c r="S23" s="9">
        <v>499</v>
      </c>
      <c r="T23" s="9">
        <v>381</v>
      </c>
      <c r="U23" s="9">
        <v>214</v>
      </c>
      <c r="V23" s="9">
        <v>146</v>
      </c>
      <c r="W23" s="9">
        <v>45</v>
      </c>
      <c r="X23" s="9">
        <v>13</v>
      </c>
      <c r="Y23" s="9" t="s">
        <v>130</v>
      </c>
    </row>
    <row r="24" spans="2:25" s="2" customFormat="1" ht="12" customHeight="1">
      <c r="B24" s="6"/>
      <c r="C24" s="16"/>
      <c r="D24" s="14" t="s">
        <v>16</v>
      </c>
      <c r="E24" s="9">
        <v>13258</v>
      </c>
      <c r="F24" s="9">
        <v>900</v>
      </c>
      <c r="G24" s="9">
        <v>1067</v>
      </c>
      <c r="H24" s="9">
        <v>1231</v>
      </c>
      <c r="I24" s="9">
        <v>1329</v>
      </c>
      <c r="J24" s="9">
        <v>1214</v>
      </c>
      <c r="K24" s="9">
        <v>788</v>
      </c>
      <c r="L24" s="9">
        <v>853</v>
      </c>
      <c r="M24" s="9">
        <v>946</v>
      </c>
      <c r="N24" s="9">
        <v>918</v>
      </c>
      <c r="O24" s="9">
        <v>818</v>
      </c>
      <c r="P24" s="9">
        <v>672</v>
      </c>
      <c r="Q24" s="9">
        <v>671</v>
      </c>
      <c r="R24" s="9">
        <v>579</v>
      </c>
      <c r="S24" s="9">
        <v>528</v>
      </c>
      <c r="T24" s="9">
        <v>350</v>
      </c>
      <c r="U24" s="9">
        <v>210</v>
      </c>
      <c r="V24" s="9">
        <v>118</v>
      </c>
      <c r="W24" s="9">
        <v>54</v>
      </c>
      <c r="X24" s="9">
        <v>12</v>
      </c>
      <c r="Y24" s="9" t="s">
        <v>130</v>
      </c>
    </row>
    <row r="25" spans="2:25" s="2" customFormat="1" ht="12" customHeight="1">
      <c r="B25" s="6"/>
      <c r="C25" s="16"/>
      <c r="D25" s="14" t="s">
        <v>58</v>
      </c>
      <c r="E25" s="9">
        <v>9733</v>
      </c>
      <c r="F25" s="9">
        <v>692</v>
      </c>
      <c r="G25" s="9">
        <v>753</v>
      </c>
      <c r="H25" s="9">
        <v>900</v>
      </c>
      <c r="I25" s="9">
        <v>1038</v>
      </c>
      <c r="J25" s="9">
        <v>874</v>
      </c>
      <c r="K25" s="9">
        <v>664</v>
      </c>
      <c r="L25" s="9">
        <v>637</v>
      </c>
      <c r="M25" s="9">
        <v>759</v>
      </c>
      <c r="N25" s="9">
        <v>700</v>
      </c>
      <c r="O25" s="9">
        <v>607</v>
      </c>
      <c r="P25" s="9">
        <v>473</v>
      </c>
      <c r="Q25" s="9">
        <v>447</v>
      </c>
      <c r="R25" s="9">
        <v>403</v>
      </c>
      <c r="S25" s="9">
        <v>338</v>
      </c>
      <c r="T25" s="9">
        <v>229</v>
      </c>
      <c r="U25" s="9">
        <v>138</v>
      </c>
      <c r="V25" s="9">
        <v>59</v>
      </c>
      <c r="W25" s="9">
        <v>20</v>
      </c>
      <c r="X25" s="9">
        <v>2</v>
      </c>
      <c r="Y25" s="9" t="s">
        <v>130</v>
      </c>
    </row>
    <row r="26" spans="2:25" s="2" customFormat="1" ht="12" customHeight="1">
      <c r="B26" s="6"/>
      <c r="C26" s="17"/>
      <c r="D26" s="5" t="s">
        <v>17</v>
      </c>
      <c r="E26" s="9">
        <v>7825</v>
      </c>
      <c r="F26" s="9">
        <v>492</v>
      </c>
      <c r="G26" s="9">
        <v>559</v>
      </c>
      <c r="H26" s="9">
        <v>766</v>
      </c>
      <c r="I26" s="9">
        <v>881</v>
      </c>
      <c r="J26" s="9">
        <v>711</v>
      </c>
      <c r="K26" s="9">
        <v>496</v>
      </c>
      <c r="L26" s="9">
        <v>445</v>
      </c>
      <c r="M26" s="9">
        <v>527</v>
      </c>
      <c r="N26" s="9">
        <v>610</v>
      </c>
      <c r="O26" s="9">
        <v>499</v>
      </c>
      <c r="P26" s="9">
        <v>413</v>
      </c>
      <c r="Q26" s="9">
        <v>371</v>
      </c>
      <c r="R26" s="9">
        <v>341</v>
      </c>
      <c r="S26" s="9">
        <v>275</v>
      </c>
      <c r="T26" s="9">
        <v>242</v>
      </c>
      <c r="U26" s="9">
        <v>119</v>
      </c>
      <c r="V26" s="9">
        <v>55</v>
      </c>
      <c r="W26" s="9">
        <v>22</v>
      </c>
      <c r="X26" s="9">
        <v>1</v>
      </c>
      <c r="Y26" s="9" t="s">
        <v>130</v>
      </c>
    </row>
    <row r="27" spans="2:25" s="2" customFormat="1" ht="12" customHeight="1">
      <c r="B27" s="6"/>
      <c r="C27" s="17"/>
      <c r="D27" s="5" t="s">
        <v>18</v>
      </c>
      <c r="E27" s="9">
        <v>9416</v>
      </c>
      <c r="F27" s="9">
        <v>712</v>
      </c>
      <c r="G27" s="9">
        <v>737</v>
      </c>
      <c r="H27" s="9">
        <v>818</v>
      </c>
      <c r="I27" s="9">
        <v>982</v>
      </c>
      <c r="J27" s="9">
        <v>875</v>
      </c>
      <c r="K27" s="9">
        <v>621</v>
      </c>
      <c r="L27" s="9">
        <v>632</v>
      </c>
      <c r="M27" s="9">
        <v>687</v>
      </c>
      <c r="N27" s="9">
        <v>636</v>
      </c>
      <c r="O27" s="9">
        <v>610</v>
      </c>
      <c r="P27" s="9">
        <v>515</v>
      </c>
      <c r="Q27" s="9">
        <v>421</v>
      </c>
      <c r="R27" s="9">
        <v>363</v>
      </c>
      <c r="S27" s="9">
        <v>312</v>
      </c>
      <c r="T27" s="9">
        <v>238</v>
      </c>
      <c r="U27" s="9">
        <v>152</v>
      </c>
      <c r="V27" s="9">
        <v>75</v>
      </c>
      <c r="W27" s="9">
        <v>23</v>
      </c>
      <c r="X27" s="9">
        <v>7</v>
      </c>
      <c r="Y27" s="9" t="s">
        <v>130</v>
      </c>
    </row>
    <row r="28" spans="2:25" s="2" customFormat="1" ht="12" customHeight="1">
      <c r="B28" s="6"/>
      <c r="C28" s="17"/>
      <c r="D28" s="5" t="s">
        <v>19</v>
      </c>
      <c r="E28" s="9">
        <v>9434</v>
      </c>
      <c r="F28" s="9">
        <v>637</v>
      </c>
      <c r="G28" s="9">
        <v>735</v>
      </c>
      <c r="H28" s="9">
        <v>936</v>
      </c>
      <c r="I28" s="9">
        <v>1085</v>
      </c>
      <c r="J28" s="9">
        <v>900</v>
      </c>
      <c r="K28" s="9">
        <v>559</v>
      </c>
      <c r="L28" s="9">
        <v>577</v>
      </c>
      <c r="M28" s="9">
        <v>670</v>
      </c>
      <c r="N28" s="9">
        <v>685</v>
      </c>
      <c r="O28" s="9">
        <v>564</v>
      </c>
      <c r="P28" s="9">
        <v>496</v>
      </c>
      <c r="Q28" s="9">
        <v>435</v>
      </c>
      <c r="R28" s="9">
        <v>348</v>
      </c>
      <c r="S28" s="9">
        <v>333</v>
      </c>
      <c r="T28" s="9">
        <v>259</v>
      </c>
      <c r="U28" s="9">
        <v>111</v>
      </c>
      <c r="V28" s="9">
        <v>78</v>
      </c>
      <c r="W28" s="9">
        <v>17</v>
      </c>
      <c r="X28" s="9">
        <v>9</v>
      </c>
      <c r="Y28" s="9" t="s">
        <v>130</v>
      </c>
    </row>
    <row r="29" spans="2:25" s="2" customFormat="1" ht="12" customHeight="1">
      <c r="B29" s="6"/>
      <c r="C29" s="17"/>
      <c r="D29" s="5" t="s">
        <v>20</v>
      </c>
      <c r="E29" s="9">
        <v>3914</v>
      </c>
      <c r="F29" s="9">
        <v>210</v>
      </c>
      <c r="G29" s="9">
        <v>329</v>
      </c>
      <c r="H29" s="9">
        <v>464</v>
      </c>
      <c r="I29" s="9">
        <v>401</v>
      </c>
      <c r="J29" s="9">
        <v>227</v>
      </c>
      <c r="K29" s="9">
        <v>142</v>
      </c>
      <c r="L29" s="9">
        <v>197</v>
      </c>
      <c r="M29" s="9">
        <v>269</v>
      </c>
      <c r="N29" s="9">
        <v>338</v>
      </c>
      <c r="O29" s="9">
        <v>288</v>
      </c>
      <c r="P29" s="9">
        <v>200</v>
      </c>
      <c r="Q29" s="9">
        <v>202</v>
      </c>
      <c r="R29" s="9">
        <v>181</v>
      </c>
      <c r="S29" s="9">
        <v>162</v>
      </c>
      <c r="T29" s="9">
        <v>141</v>
      </c>
      <c r="U29" s="9">
        <v>87</v>
      </c>
      <c r="V29" s="9">
        <v>59</v>
      </c>
      <c r="W29" s="9">
        <v>13</v>
      </c>
      <c r="X29" s="9">
        <v>4</v>
      </c>
      <c r="Y29" s="9" t="s">
        <v>130</v>
      </c>
    </row>
    <row r="30" spans="2:25" s="2" customFormat="1" ht="12" customHeight="1">
      <c r="B30" s="6"/>
      <c r="C30" s="17"/>
      <c r="D30" s="5" t="s">
        <v>21</v>
      </c>
      <c r="E30" s="9">
        <v>5814</v>
      </c>
      <c r="F30" s="9">
        <v>367</v>
      </c>
      <c r="G30" s="9">
        <v>473</v>
      </c>
      <c r="H30" s="9">
        <v>691</v>
      </c>
      <c r="I30" s="9">
        <v>596</v>
      </c>
      <c r="J30" s="9">
        <v>396</v>
      </c>
      <c r="K30" s="9">
        <v>303</v>
      </c>
      <c r="L30" s="9">
        <v>274</v>
      </c>
      <c r="M30" s="9">
        <v>369</v>
      </c>
      <c r="N30" s="9">
        <v>474</v>
      </c>
      <c r="O30" s="9">
        <v>420</v>
      </c>
      <c r="P30" s="9">
        <v>311</v>
      </c>
      <c r="Q30" s="9">
        <v>292</v>
      </c>
      <c r="R30" s="9">
        <v>221</v>
      </c>
      <c r="S30" s="9">
        <v>245</v>
      </c>
      <c r="T30" s="9">
        <v>178</v>
      </c>
      <c r="U30" s="9">
        <v>118</v>
      </c>
      <c r="V30" s="9">
        <v>56</v>
      </c>
      <c r="W30" s="9">
        <v>22</v>
      </c>
      <c r="X30" s="9">
        <v>7</v>
      </c>
      <c r="Y30" s="9">
        <v>1</v>
      </c>
    </row>
    <row r="31" spans="2:25" s="18" customFormat="1" ht="12" customHeight="1">
      <c r="B31" s="13"/>
      <c r="C31" s="30" t="s">
        <v>26</v>
      </c>
      <c r="D31" s="31"/>
      <c r="E31" s="10">
        <f>SUM(E32:E35)</f>
        <v>54802</v>
      </c>
      <c r="F31" s="10">
        <f aca="true" t="shared" si="3" ref="F31:Y31">SUM(F32:F35)</f>
        <v>4025</v>
      </c>
      <c r="G31" s="10">
        <f t="shared" si="3"/>
        <v>4252</v>
      </c>
      <c r="H31" s="10">
        <f t="shared" si="3"/>
        <v>4753</v>
      </c>
      <c r="I31" s="10">
        <f t="shared" si="3"/>
        <v>5452</v>
      </c>
      <c r="J31" s="10">
        <f t="shared" si="3"/>
        <v>4980</v>
      </c>
      <c r="K31" s="10">
        <f t="shared" si="3"/>
        <v>3709</v>
      </c>
      <c r="L31" s="10">
        <f t="shared" si="3"/>
        <v>3499</v>
      </c>
      <c r="M31" s="10">
        <f t="shared" si="3"/>
        <v>3893</v>
      </c>
      <c r="N31" s="10">
        <f t="shared" si="3"/>
        <v>3977</v>
      </c>
      <c r="O31" s="10">
        <f t="shared" si="3"/>
        <v>3277</v>
      </c>
      <c r="P31" s="10">
        <f t="shared" si="3"/>
        <v>2822</v>
      </c>
      <c r="Q31" s="10">
        <f t="shared" si="3"/>
        <v>2701</v>
      </c>
      <c r="R31" s="10">
        <f t="shared" si="3"/>
        <v>2355</v>
      </c>
      <c r="S31" s="10">
        <f t="shared" si="3"/>
        <v>1995</v>
      </c>
      <c r="T31" s="10">
        <f t="shared" si="3"/>
        <v>1541</v>
      </c>
      <c r="U31" s="10">
        <f t="shared" si="3"/>
        <v>893</v>
      </c>
      <c r="V31" s="10">
        <f t="shared" si="3"/>
        <v>448</v>
      </c>
      <c r="W31" s="10">
        <f t="shared" si="3"/>
        <v>179</v>
      </c>
      <c r="X31" s="10">
        <f t="shared" si="3"/>
        <v>50</v>
      </c>
      <c r="Y31" s="10">
        <f t="shared" si="3"/>
        <v>1</v>
      </c>
    </row>
    <row r="32" spans="2:25" s="2" customFormat="1" ht="12" customHeight="1">
      <c r="B32" s="6"/>
      <c r="C32" s="16"/>
      <c r="D32" s="5" t="s">
        <v>22</v>
      </c>
      <c r="E32" s="9">
        <v>19871</v>
      </c>
      <c r="F32" s="9">
        <v>1447</v>
      </c>
      <c r="G32" s="9">
        <v>1453</v>
      </c>
      <c r="H32" s="9">
        <v>1760</v>
      </c>
      <c r="I32" s="9">
        <v>2039</v>
      </c>
      <c r="J32" s="9">
        <v>1869</v>
      </c>
      <c r="K32" s="9">
        <v>1292</v>
      </c>
      <c r="L32" s="9">
        <v>1160</v>
      </c>
      <c r="M32" s="9">
        <v>1338</v>
      </c>
      <c r="N32" s="9">
        <v>1408</v>
      </c>
      <c r="O32" s="9">
        <v>1185</v>
      </c>
      <c r="P32" s="9">
        <v>1067</v>
      </c>
      <c r="Q32" s="9">
        <v>992</v>
      </c>
      <c r="R32" s="9">
        <v>863</v>
      </c>
      <c r="S32" s="9">
        <v>796</v>
      </c>
      <c r="T32" s="2">
        <v>607</v>
      </c>
      <c r="U32" s="9">
        <v>332</v>
      </c>
      <c r="V32" s="9">
        <v>181</v>
      </c>
      <c r="W32" s="9">
        <v>64</v>
      </c>
      <c r="X32" s="9">
        <v>17</v>
      </c>
      <c r="Y32" s="9">
        <v>1</v>
      </c>
    </row>
    <row r="33" spans="2:25" s="2" customFormat="1" ht="12" customHeight="1">
      <c r="B33" s="6"/>
      <c r="C33" s="16"/>
      <c r="D33" s="5" t="s">
        <v>23</v>
      </c>
      <c r="E33" s="9">
        <v>6511</v>
      </c>
      <c r="F33" s="9">
        <v>409</v>
      </c>
      <c r="G33" s="9">
        <v>544</v>
      </c>
      <c r="H33" s="9">
        <v>603</v>
      </c>
      <c r="I33" s="9">
        <v>546</v>
      </c>
      <c r="J33" s="9">
        <v>435</v>
      </c>
      <c r="K33" s="9">
        <v>324</v>
      </c>
      <c r="L33" s="9">
        <v>369</v>
      </c>
      <c r="M33" s="9">
        <v>479</v>
      </c>
      <c r="N33" s="9">
        <v>493</v>
      </c>
      <c r="O33" s="9">
        <v>467</v>
      </c>
      <c r="P33" s="9">
        <v>380</v>
      </c>
      <c r="Q33" s="9">
        <v>378</v>
      </c>
      <c r="R33" s="9">
        <v>367</v>
      </c>
      <c r="S33" s="9">
        <v>270</v>
      </c>
      <c r="T33" s="9">
        <v>222</v>
      </c>
      <c r="U33" s="9">
        <v>136</v>
      </c>
      <c r="V33" s="9">
        <v>58</v>
      </c>
      <c r="W33" s="9">
        <v>27</v>
      </c>
      <c r="X33" s="9">
        <v>4</v>
      </c>
      <c r="Y33" s="9" t="s">
        <v>130</v>
      </c>
    </row>
    <row r="34" spans="2:25" s="2" customFormat="1" ht="12" customHeight="1">
      <c r="B34" s="6"/>
      <c r="C34" s="16"/>
      <c r="D34" s="5" t="s">
        <v>24</v>
      </c>
      <c r="E34" s="9">
        <v>11865</v>
      </c>
      <c r="F34" s="9">
        <v>877</v>
      </c>
      <c r="G34" s="9">
        <v>917</v>
      </c>
      <c r="H34" s="9">
        <v>981</v>
      </c>
      <c r="I34" s="9">
        <v>1326</v>
      </c>
      <c r="J34" s="9">
        <v>1109</v>
      </c>
      <c r="K34" s="9">
        <v>833</v>
      </c>
      <c r="L34" s="9">
        <v>758</v>
      </c>
      <c r="M34" s="9">
        <v>836</v>
      </c>
      <c r="N34" s="9">
        <v>867</v>
      </c>
      <c r="O34" s="9">
        <v>719</v>
      </c>
      <c r="P34" s="9">
        <v>588</v>
      </c>
      <c r="Q34" s="9">
        <v>557</v>
      </c>
      <c r="R34" s="9">
        <v>476</v>
      </c>
      <c r="S34" s="9">
        <v>395</v>
      </c>
      <c r="T34" s="9">
        <v>307</v>
      </c>
      <c r="U34" s="9">
        <v>184</v>
      </c>
      <c r="V34" s="9">
        <v>81</v>
      </c>
      <c r="W34" s="9">
        <v>39</v>
      </c>
      <c r="X34" s="9">
        <v>15</v>
      </c>
      <c r="Y34" s="9" t="s">
        <v>130</v>
      </c>
    </row>
    <row r="35" spans="2:25" s="2" customFormat="1" ht="12" customHeight="1">
      <c r="B35" s="6"/>
      <c r="C35" s="16"/>
      <c r="D35" s="5" t="s">
        <v>25</v>
      </c>
      <c r="E35" s="9">
        <v>16555</v>
      </c>
      <c r="F35" s="9">
        <v>1292</v>
      </c>
      <c r="G35" s="9">
        <v>1338</v>
      </c>
      <c r="H35" s="9">
        <v>1409</v>
      </c>
      <c r="I35" s="9">
        <v>1541</v>
      </c>
      <c r="J35" s="9">
        <v>1567</v>
      </c>
      <c r="K35" s="9">
        <v>1260</v>
      </c>
      <c r="L35" s="9">
        <v>1212</v>
      </c>
      <c r="M35" s="9">
        <v>1240</v>
      </c>
      <c r="N35" s="9">
        <v>1209</v>
      </c>
      <c r="O35" s="9">
        <v>906</v>
      </c>
      <c r="P35" s="9">
        <v>787</v>
      </c>
      <c r="Q35" s="9">
        <v>774</v>
      </c>
      <c r="R35" s="9">
        <v>649</v>
      </c>
      <c r="S35" s="9">
        <v>534</v>
      </c>
      <c r="T35" s="9">
        <v>405</v>
      </c>
      <c r="U35" s="9">
        <v>241</v>
      </c>
      <c r="V35" s="9">
        <v>128</v>
      </c>
      <c r="W35" s="9">
        <v>49</v>
      </c>
      <c r="X35" s="9">
        <v>14</v>
      </c>
      <c r="Y35" s="9" t="s">
        <v>130</v>
      </c>
    </row>
    <row r="36" spans="2:25" s="18" customFormat="1" ht="12" customHeight="1">
      <c r="B36" s="13"/>
      <c r="C36" s="30" t="s">
        <v>27</v>
      </c>
      <c r="D36" s="31"/>
      <c r="E36" s="10">
        <f>SUM(E37:E41)</f>
        <v>36033</v>
      </c>
      <c r="F36" s="10">
        <f aca="true" t="shared" si="4" ref="F36:Y36">SUM(F37:F41)</f>
        <v>2628</v>
      </c>
      <c r="G36" s="10">
        <f t="shared" si="4"/>
        <v>2821</v>
      </c>
      <c r="H36" s="10">
        <f t="shared" si="4"/>
        <v>3211</v>
      </c>
      <c r="I36" s="10">
        <f t="shared" si="4"/>
        <v>3633</v>
      </c>
      <c r="J36" s="10">
        <f t="shared" si="4"/>
        <v>3529</v>
      </c>
      <c r="K36" s="10">
        <f t="shared" si="4"/>
        <v>2522</v>
      </c>
      <c r="L36" s="10">
        <f t="shared" si="4"/>
        <v>2298</v>
      </c>
      <c r="M36" s="10">
        <f t="shared" si="4"/>
        <v>2576</v>
      </c>
      <c r="N36" s="10">
        <f t="shared" si="4"/>
        <v>2581</v>
      </c>
      <c r="O36" s="10">
        <f t="shared" si="4"/>
        <v>2156</v>
      </c>
      <c r="P36" s="10">
        <f t="shared" si="4"/>
        <v>1826</v>
      </c>
      <c r="Q36" s="10">
        <f t="shared" si="4"/>
        <v>1711</v>
      </c>
      <c r="R36" s="10">
        <f t="shared" si="4"/>
        <v>1464</v>
      </c>
      <c r="S36" s="10">
        <f t="shared" si="4"/>
        <v>1305</v>
      </c>
      <c r="T36" s="10">
        <f t="shared" si="4"/>
        <v>891</v>
      </c>
      <c r="U36" s="10">
        <f t="shared" si="4"/>
        <v>507</v>
      </c>
      <c r="V36" s="10">
        <f t="shared" si="4"/>
        <v>267</v>
      </c>
      <c r="W36" s="10">
        <f t="shared" si="4"/>
        <v>90</v>
      </c>
      <c r="X36" s="10">
        <f t="shared" si="4"/>
        <v>15</v>
      </c>
      <c r="Y36" s="10">
        <f t="shared" si="4"/>
        <v>2</v>
      </c>
    </row>
    <row r="37" spans="2:25" s="2" customFormat="1" ht="12" customHeight="1">
      <c r="B37" s="6"/>
      <c r="C37" s="16"/>
      <c r="D37" s="5" t="s">
        <v>28</v>
      </c>
      <c r="E37" s="9">
        <v>10539</v>
      </c>
      <c r="F37" s="9">
        <v>765</v>
      </c>
      <c r="G37" s="9">
        <v>826</v>
      </c>
      <c r="H37" s="9">
        <v>1037</v>
      </c>
      <c r="I37" s="9">
        <v>1120</v>
      </c>
      <c r="J37" s="9">
        <v>947</v>
      </c>
      <c r="K37" s="9">
        <v>660</v>
      </c>
      <c r="L37" s="9">
        <v>607</v>
      </c>
      <c r="M37" s="9">
        <v>688</v>
      </c>
      <c r="N37" s="9">
        <v>684</v>
      </c>
      <c r="O37" s="9">
        <v>635</v>
      </c>
      <c r="P37" s="9">
        <v>553</v>
      </c>
      <c r="Q37" s="9">
        <v>532</v>
      </c>
      <c r="R37" s="9">
        <v>470</v>
      </c>
      <c r="S37" s="9">
        <v>415</v>
      </c>
      <c r="T37" s="9">
        <v>294</v>
      </c>
      <c r="U37" s="9">
        <v>164</v>
      </c>
      <c r="V37" s="9">
        <v>100</v>
      </c>
      <c r="W37" s="9">
        <v>38</v>
      </c>
      <c r="X37" s="9">
        <v>3</v>
      </c>
      <c r="Y37" s="9">
        <v>1</v>
      </c>
    </row>
    <row r="38" spans="2:25" s="2" customFormat="1" ht="12" customHeight="1">
      <c r="B38" s="6"/>
      <c r="C38" s="16"/>
      <c r="D38" s="5" t="s">
        <v>29</v>
      </c>
      <c r="E38" s="9">
        <v>2566</v>
      </c>
      <c r="F38" s="9">
        <v>142</v>
      </c>
      <c r="G38" s="9">
        <v>222</v>
      </c>
      <c r="H38" s="9">
        <v>277</v>
      </c>
      <c r="I38" s="9">
        <v>278</v>
      </c>
      <c r="J38" s="9">
        <v>180</v>
      </c>
      <c r="K38" s="9">
        <v>107</v>
      </c>
      <c r="L38" s="9">
        <v>122</v>
      </c>
      <c r="M38" s="9">
        <v>182</v>
      </c>
      <c r="N38" s="9">
        <v>209</v>
      </c>
      <c r="O38" s="9">
        <v>172</v>
      </c>
      <c r="P38" s="9">
        <v>161</v>
      </c>
      <c r="Q38" s="9">
        <v>124</v>
      </c>
      <c r="R38" s="9">
        <v>122</v>
      </c>
      <c r="S38" s="9">
        <v>107</v>
      </c>
      <c r="T38" s="9">
        <v>79</v>
      </c>
      <c r="U38" s="9">
        <v>52</v>
      </c>
      <c r="V38" s="9">
        <v>22</v>
      </c>
      <c r="W38" s="9">
        <v>8</v>
      </c>
      <c r="X38" s="9" t="s">
        <v>129</v>
      </c>
      <c r="Y38" s="9" t="s">
        <v>130</v>
      </c>
    </row>
    <row r="39" spans="2:25" s="2" customFormat="1" ht="12" customHeight="1">
      <c r="B39" s="6"/>
      <c r="C39" s="16"/>
      <c r="D39" s="5" t="s">
        <v>30</v>
      </c>
      <c r="E39" s="9">
        <v>4896</v>
      </c>
      <c r="F39" s="9">
        <v>396</v>
      </c>
      <c r="G39" s="9">
        <v>407</v>
      </c>
      <c r="H39" s="9">
        <v>351</v>
      </c>
      <c r="I39" s="9">
        <v>369</v>
      </c>
      <c r="J39" s="9">
        <v>449</v>
      </c>
      <c r="K39" s="9">
        <v>434</v>
      </c>
      <c r="L39" s="9">
        <v>416</v>
      </c>
      <c r="M39" s="9">
        <v>418</v>
      </c>
      <c r="N39" s="9">
        <v>368</v>
      </c>
      <c r="O39" s="9">
        <v>307</v>
      </c>
      <c r="P39" s="9">
        <v>251</v>
      </c>
      <c r="Q39" s="9">
        <v>242</v>
      </c>
      <c r="R39" s="9">
        <v>188</v>
      </c>
      <c r="S39" s="9">
        <v>153</v>
      </c>
      <c r="T39" s="9">
        <v>84</v>
      </c>
      <c r="U39" s="9">
        <v>41</v>
      </c>
      <c r="V39" s="9">
        <v>14</v>
      </c>
      <c r="W39" s="9">
        <v>5</v>
      </c>
      <c r="X39" s="9">
        <v>2</v>
      </c>
      <c r="Y39" s="9">
        <v>1</v>
      </c>
    </row>
    <row r="40" spans="2:25" s="2" customFormat="1" ht="12" customHeight="1">
      <c r="B40" s="6"/>
      <c r="C40" s="17"/>
      <c r="D40" s="5" t="s">
        <v>31</v>
      </c>
      <c r="E40" s="9">
        <v>8600</v>
      </c>
      <c r="F40" s="9">
        <v>651</v>
      </c>
      <c r="G40" s="9">
        <v>665</v>
      </c>
      <c r="H40" s="9">
        <v>776</v>
      </c>
      <c r="I40" s="9">
        <v>937</v>
      </c>
      <c r="J40" s="9">
        <v>1028</v>
      </c>
      <c r="K40" s="9">
        <v>633</v>
      </c>
      <c r="L40" s="9">
        <v>532</v>
      </c>
      <c r="M40" s="9">
        <v>607</v>
      </c>
      <c r="N40" s="9">
        <v>631</v>
      </c>
      <c r="O40" s="9">
        <v>489</v>
      </c>
      <c r="P40" s="9">
        <v>354</v>
      </c>
      <c r="Q40" s="9">
        <v>344</v>
      </c>
      <c r="R40" s="9">
        <v>307</v>
      </c>
      <c r="S40" s="9">
        <v>277</v>
      </c>
      <c r="T40" s="9">
        <v>183</v>
      </c>
      <c r="U40" s="9">
        <v>101</v>
      </c>
      <c r="V40" s="9">
        <v>62</v>
      </c>
      <c r="W40" s="9">
        <v>18</v>
      </c>
      <c r="X40" s="9">
        <v>5</v>
      </c>
      <c r="Y40" s="9" t="s">
        <v>130</v>
      </c>
    </row>
    <row r="41" spans="2:25" s="2" customFormat="1" ht="12" customHeight="1">
      <c r="B41" s="6"/>
      <c r="C41" s="17"/>
      <c r="D41" s="5" t="s">
        <v>122</v>
      </c>
      <c r="E41" s="9">
        <v>9432</v>
      </c>
      <c r="F41" s="9">
        <v>674</v>
      </c>
      <c r="G41" s="9">
        <v>701</v>
      </c>
      <c r="H41" s="9">
        <v>770</v>
      </c>
      <c r="I41" s="9">
        <v>929</v>
      </c>
      <c r="J41" s="9">
        <v>925</v>
      </c>
      <c r="K41" s="9">
        <v>688</v>
      </c>
      <c r="L41" s="9">
        <v>621</v>
      </c>
      <c r="M41" s="9">
        <v>681</v>
      </c>
      <c r="N41" s="9">
        <v>689</v>
      </c>
      <c r="O41" s="9">
        <v>553</v>
      </c>
      <c r="P41" s="9">
        <v>507</v>
      </c>
      <c r="Q41" s="9">
        <v>469</v>
      </c>
      <c r="R41" s="9">
        <v>377</v>
      </c>
      <c r="S41" s="9">
        <v>353</v>
      </c>
      <c r="T41" s="9">
        <v>251</v>
      </c>
      <c r="U41" s="9">
        <v>149</v>
      </c>
      <c r="V41" s="9">
        <v>69</v>
      </c>
      <c r="W41" s="9">
        <v>21</v>
      </c>
      <c r="X41" s="9">
        <v>5</v>
      </c>
      <c r="Y41" s="9" t="s">
        <v>130</v>
      </c>
    </row>
    <row r="42" spans="2:25" s="18" customFormat="1" ht="12" customHeight="1">
      <c r="B42" s="13"/>
      <c r="C42" s="30" t="s">
        <v>32</v>
      </c>
      <c r="D42" s="31"/>
      <c r="E42" s="10">
        <f>SUM(E43:E48)</f>
        <v>53345</v>
      </c>
      <c r="F42" s="10">
        <f aca="true" t="shared" si="5" ref="F42:Y42">SUM(F43:F48)</f>
        <v>4208</v>
      </c>
      <c r="G42" s="10">
        <f t="shared" si="5"/>
        <v>4513</v>
      </c>
      <c r="H42" s="10">
        <f t="shared" si="5"/>
        <v>4769</v>
      </c>
      <c r="I42" s="10">
        <f t="shared" si="5"/>
        <v>5038</v>
      </c>
      <c r="J42" s="10">
        <f t="shared" si="5"/>
        <v>4625</v>
      </c>
      <c r="K42" s="10">
        <f t="shared" si="5"/>
        <v>3713</v>
      </c>
      <c r="L42" s="10">
        <f t="shared" si="5"/>
        <v>3629</v>
      </c>
      <c r="M42" s="10">
        <f t="shared" si="5"/>
        <v>3882</v>
      </c>
      <c r="N42" s="10">
        <f t="shared" si="5"/>
        <v>3737</v>
      </c>
      <c r="O42" s="10">
        <f t="shared" si="5"/>
        <v>3198</v>
      </c>
      <c r="P42" s="10">
        <f t="shared" si="5"/>
        <v>2618</v>
      </c>
      <c r="Q42" s="10">
        <f t="shared" si="5"/>
        <v>2354</v>
      </c>
      <c r="R42" s="10">
        <f t="shared" si="5"/>
        <v>2239</v>
      </c>
      <c r="S42" s="10">
        <f t="shared" si="5"/>
        <v>1967</v>
      </c>
      <c r="T42" s="10">
        <f t="shared" si="5"/>
        <v>1405</v>
      </c>
      <c r="U42" s="10">
        <f t="shared" si="5"/>
        <v>851</v>
      </c>
      <c r="V42" s="10">
        <f t="shared" si="5"/>
        <v>407</v>
      </c>
      <c r="W42" s="10">
        <f t="shared" si="5"/>
        <v>152</v>
      </c>
      <c r="X42" s="10">
        <f t="shared" si="5"/>
        <v>35</v>
      </c>
      <c r="Y42" s="10">
        <f t="shared" si="5"/>
        <v>5</v>
      </c>
    </row>
    <row r="43" spans="2:25" s="2" customFormat="1" ht="12" customHeight="1">
      <c r="B43" s="6"/>
      <c r="C43" s="17"/>
      <c r="D43" s="5" t="s">
        <v>33</v>
      </c>
      <c r="E43" s="9">
        <v>14758</v>
      </c>
      <c r="F43" s="9">
        <v>1288</v>
      </c>
      <c r="G43" s="9">
        <v>1191</v>
      </c>
      <c r="H43" s="9">
        <v>1033</v>
      </c>
      <c r="I43" s="9">
        <v>1712</v>
      </c>
      <c r="J43" s="9">
        <v>1586</v>
      </c>
      <c r="K43" s="9">
        <v>1301</v>
      </c>
      <c r="L43" s="9">
        <v>1182</v>
      </c>
      <c r="M43" s="9">
        <v>1156</v>
      </c>
      <c r="N43" s="9">
        <v>960</v>
      </c>
      <c r="O43" s="9">
        <v>746</v>
      </c>
      <c r="P43" s="9">
        <v>615</v>
      </c>
      <c r="Q43" s="9">
        <v>552</v>
      </c>
      <c r="R43" s="9">
        <v>510</v>
      </c>
      <c r="S43" s="9">
        <v>423</v>
      </c>
      <c r="T43" s="9">
        <v>295</v>
      </c>
      <c r="U43" s="9">
        <v>132</v>
      </c>
      <c r="V43" s="9">
        <v>53</v>
      </c>
      <c r="W43" s="9">
        <v>20</v>
      </c>
      <c r="X43" s="9">
        <v>2</v>
      </c>
      <c r="Y43" s="9">
        <v>1</v>
      </c>
    </row>
    <row r="44" spans="2:25" s="2" customFormat="1" ht="12" customHeight="1">
      <c r="B44" s="6"/>
      <c r="C44" s="17"/>
      <c r="D44" s="5" t="s">
        <v>34</v>
      </c>
      <c r="E44" s="9">
        <v>10720</v>
      </c>
      <c r="F44" s="9">
        <v>936</v>
      </c>
      <c r="G44" s="9">
        <v>1054</v>
      </c>
      <c r="H44" s="9">
        <v>951</v>
      </c>
      <c r="I44" s="9">
        <v>843</v>
      </c>
      <c r="J44" s="9">
        <v>863</v>
      </c>
      <c r="K44" s="9">
        <v>764</v>
      </c>
      <c r="L44" s="9">
        <v>787</v>
      </c>
      <c r="M44" s="9">
        <v>751</v>
      </c>
      <c r="N44" s="9">
        <v>686</v>
      </c>
      <c r="O44" s="9">
        <v>596</v>
      </c>
      <c r="P44" s="9">
        <v>500</v>
      </c>
      <c r="Q44" s="9">
        <v>506</v>
      </c>
      <c r="R44" s="9">
        <v>466</v>
      </c>
      <c r="S44" s="9">
        <v>408</v>
      </c>
      <c r="T44" s="9">
        <v>291</v>
      </c>
      <c r="U44" s="9">
        <v>189</v>
      </c>
      <c r="V44" s="9">
        <v>85</v>
      </c>
      <c r="W44" s="9">
        <v>40</v>
      </c>
      <c r="X44" s="9">
        <v>4</v>
      </c>
      <c r="Y44" s="9" t="s">
        <v>130</v>
      </c>
    </row>
    <row r="45" spans="2:25" s="2" customFormat="1" ht="12" customHeight="1">
      <c r="B45" s="6"/>
      <c r="C45" s="17"/>
      <c r="D45" s="5" t="s">
        <v>35</v>
      </c>
      <c r="E45" s="9">
        <v>17993</v>
      </c>
      <c r="F45" s="9">
        <v>1313</v>
      </c>
      <c r="G45" s="9">
        <v>1394</v>
      </c>
      <c r="H45" s="9">
        <v>1605</v>
      </c>
      <c r="I45" s="9">
        <v>1732</v>
      </c>
      <c r="J45" s="9">
        <v>1653</v>
      </c>
      <c r="K45" s="9">
        <v>1211</v>
      </c>
      <c r="L45" s="9">
        <v>1153</v>
      </c>
      <c r="M45" s="9">
        <v>1315</v>
      </c>
      <c r="N45" s="9">
        <v>1305</v>
      </c>
      <c r="O45" s="9">
        <v>1173</v>
      </c>
      <c r="P45" s="9">
        <v>909</v>
      </c>
      <c r="Q45" s="9">
        <v>811</v>
      </c>
      <c r="R45" s="9">
        <v>763</v>
      </c>
      <c r="S45" s="9">
        <v>660</v>
      </c>
      <c r="T45" s="9">
        <v>461</v>
      </c>
      <c r="U45" s="9">
        <v>309</v>
      </c>
      <c r="V45" s="9">
        <v>154</v>
      </c>
      <c r="W45" s="9">
        <v>54</v>
      </c>
      <c r="X45" s="9">
        <v>16</v>
      </c>
      <c r="Y45" s="9">
        <v>2</v>
      </c>
    </row>
    <row r="46" spans="2:25" s="2" customFormat="1" ht="12" customHeight="1">
      <c r="B46" s="6"/>
      <c r="C46" s="17"/>
      <c r="D46" s="5" t="s">
        <v>36</v>
      </c>
      <c r="E46" s="9">
        <v>4906</v>
      </c>
      <c r="F46" s="9">
        <v>378</v>
      </c>
      <c r="G46" s="11">
        <v>443</v>
      </c>
      <c r="H46" s="9">
        <v>558</v>
      </c>
      <c r="I46" s="11">
        <v>428</v>
      </c>
      <c r="J46" s="9">
        <v>271</v>
      </c>
      <c r="K46" s="9">
        <v>230</v>
      </c>
      <c r="L46" s="9">
        <v>277</v>
      </c>
      <c r="M46" s="11">
        <v>326</v>
      </c>
      <c r="N46" s="9">
        <v>375</v>
      </c>
      <c r="O46" s="11">
        <v>313</v>
      </c>
      <c r="P46" s="9">
        <v>275</v>
      </c>
      <c r="Q46" s="11">
        <v>226</v>
      </c>
      <c r="R46" s="9">
        <v>231</v>
      </c>
      <c r="S46" s="11">
        <v>222</v>
      </c>
      <c r="T46" s="9">
        <v>179</v>
      </c>
      <c r="U46" s="11">
        <v>96</v>
      </c>
      <c r="V46" s="9">
        <v>54</v>
      </c>
      <c r="W46" s="11">
        <v>20</v>
      </c>
      <c r="X46" s="11">
        <v>4</v>
      </c>
      <c r="Y46" s="9" t="s">
        <v>130</v>
      </c>
    </row>
    <row r="47" spans="2:25" s="2" customFormat="1" ht="12" customHeight="1">
      <c r="B47" s="6"/>
      <c r="C47" s="17"/>
      <c r="D47" s="5" t="s">
        <v>37</v>
      </c>
      <c r="E47" s="9">
        <v>1972</v>
      </c>
      <c r="F47" s="9">
        <v>120</v>
      </c>
      <c r="G47" s="9">
        <v>168</v>
      </c>
      <c r="H47" s="9">
        <v>235</v>
      </c>
      <c r="I47" s="9">
        <v>137</v>
      </c>
      <c r="J47" s="9">
        <v>103</v>
      </c>
      <c r="K47" s="9">
        <v>72</v>
      </c>
      <c r="L47" s="9">
        <v>85</v>
      </c>
      <c r="M47" s="9">
        <v>128</v>
      </c>
      <c r="N47" s="9">
        <v>172</v>
      </c>
      <c r="O47" s="9">
        <v>159</v>
      </c>
      <c r="P47" s="9">
        <v>114</v>
      </c>
      <c r="Q47" s="9">
        <v>101</v>
      </c>
      <c r="R47" s="9">
        <v>92</v>
      </c>
      <c r="S47" s="9">
        <v>109</v>
      </c>
      <c r="T47" s="9">
        <v>70</v>
      </c>
      <c r="U47" s="9">
        <v>68</v>
      </c>
      <c r="V47" s="9">
        <v>29</v>
      </c>
      <c r="W47" s="9">
        <v>5</v>
      </c>
      <c r="X47" s="9">
        <v>5</v>
      </c>
      <c r="Y47" s="9" t="s">
        <v>130</v>
      </c>
    </row>
    <row r="48" spans="2:25" s="2" customFormat="1" ht="12" customHeight="1">
      <c r="B48" s="6"/>
      <c r="C48" s="17"/>
      <c r="D48" s="5" t="s">
        <v>38</v>
      </c>
      <c r="E48" s="9">
        <v>2996</v>
      </c>
      <c r="F48" s="9">
        <v>173</v>
      </c>
      <c r="G48" s="9">
        <v>263</v>
      </c>
      <c r="H48" s="9">
        <v>387</v>
      </c>
      <c r="I48" s="9">
        <v>186</v>
      </c>
      <c r="J48" s="9">
        <v>149</v>
      </c>
      <c r="K48" s="9">
        <v>135</v>
      </c>
      <c r="L48" s="9">
        <v>145</v>
      </c>
      <c r="M48" s="9">
        <v>206</v>
      </c>
      <c r="N48" s="9">
        <v>239</v>
      </c>
      <c r="O48" s="9">
        <v>211</v>
      </c>
      <c r="P48" s="9">
        <v>205</v>
      </c>
      <c r="Q48" s="9">
        <v>158</v>
      </c>
      <c r="R48" s="9">
        <v>177</v>
      </c>
      <c r="S48" s="9">
        <v>145</v>
      </c>
      <c r="T48" s="9">
        <v>109</v>
      </c>
      <c r="U48" s="9">
        <v>57</v>
      </c>
      <c r="V48" s="9">
        <v>32</v>
      </c>
      <c r="W48" s="9">
        <v>13</v>
      </c>
      <c r="X48" s="9">
        <v>4</v>
      </c>
      <c r="Y48" s="9">
        <v>2</v>
      </c>
    </row>
    <row r="49" s="2" customFormat="1" ht="12" customHeight="1"/>
    <row r="50" s="2" customFormat="1" ht="12" customHeight="1">
      <c r="B50" s="12" t="s">
        <v>127</v>
      </c>
    </row>
    <row r="51" s="2" customFormat="1" ht="12" customHeight="1"/>
    <row r="52" ht="12.75">
      <c r="B52" t="s">
        <v>128</v>
      </c>
    </row>
  </sheetData>
  <mergeCells count="40">
    <mergeCell ref="V3:V5"/>
    <mergeCell ref="W3:W5"/>
    <mergeCell ref="I3:I5"/>
    <mergeCell ref="J3:J5"/>
    <mergeCell ref="O3:O5"/>
    <mergeCell ref="P3:P5"/>
    <mergeCell ref="U3:U5"/>
    <mergeCell ref="T3:T5"/>
    <mergeCell ref="C11:D11"/>
    <mergeCell ref="C12:D12"/>
    <mergeCell ref="H3:H5"/>
    <mergeCell ref="B7:D7"/>
    <mergeCell ref="B8:D8"/>
    <mergeCell ref="B3:D5"/>
    <mergeCell ref="E3:E5"/>
    <mergeCell ref="F3:F5"/>
    <mergeCell ref="G3:G5"/>
    <mergeCell ref="C9:D9"/>
    <mergeCell ref="C42:D42"/>
    <mergeCell ref="C17:D17"/>
    <mergeCell ref="C18:D18"/>
    <mergeCell ref="C19:D19"/>
    <mergeCell ref="B20:D20"/>
    <mergeCell ref="C21:D21"/>
    <mergeCell ref="C31:D31"/>
    <mergeCell ref="C36:D36"/>
    <mergeCell ref="C13:D13"/>
    <mergeCell ref="C14:D14"/>
    <mergeCell ref="C15:D15"/>
    <mergeCell ref="C16:D16"/>
    <mergeCell ref="X3:X5"/>
    <mergeCell ref="Y3:Y5"/>
    <mergeCell ref="C10:D10"/>
    <mergeCell ref="Q3:Q5"/>
    <mergeCell ref="R3:R5"/>
    <mergeCell ref="S3:S5"/>
    <mergeCell ref="K3:K5"/>
    <mergeCell ref="L3:L5"/>
    <mergeCell ref="M3:M5"/>
    <mergeCell ref="N3:N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geOrder="overThenDown" paperSize="9" scale="73" r:id="rId1"/>
  <headerFooter alignWithMargins="0">
    <oddHeader>&amp;L&amp;F</oddHeader>
  </headerFooter>
  <colBreaks count="1" manualBreakCount="1">
    <brk id="13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5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5" width="11.375" style="0" customWidth="1"/>
  </cols>
  <sheetData>
    <row r="1" spans="2:4" ht="14.25" customHeight="1">
      <c r="B1" s="21" t="s">
        <v>123</v>
      </c>
      <c r="C1" s="1"/>
      <c r="D1" s="1"/>
    </row>
    <row r="2" s="22" customFormat="1" ht="12" customHeight="1">
      <c r="D2" s="22" t="s">
        <v>133</v>
      </c>
    </row>
    <row r="3" spans="2:25" s="2" customFormat="1" ht="12" customHeight="1">
      <c r="B3" s="34" t="s">
        <v>121</v>
      </c>
      <c r="C3" s="35"/>
      <c r="D3" s="36"/>
      <c r="E3" s="43" t="s">
        <v>60</v>
      </c>
      <c r="F3" s="43" t="s">
        <v>64</v>
      </c>
      <c r="G3" s="23" t="s">
        <v>65</v>
      </c>
      <c r="H3" s="23" t="s">
        <v>66</v>
      </c>
      <c r="I3" s="23" t="s">
        <v>67</v>
      </c>
      <c r="J3" s="23" t="s">
        <v>68</v>
      </c>
      <c r="K3" s="23" t="s">
        <v>69</v>
      </c>
      <c r="L3" s="23" t="s">
        <v>70</v>
      </c>
      <c r="M3" s="23" t="s">
        <v>71</v>
      </c>
      <c r="N3" s="23" t="s">
        <v>72</v>
      </c>
      <c r="O3" s="23" t="s">
        <v>73</v>
      </c>
      <c r="P3" s="23" t="s">
        <v>74</v>
      </c>
      <c r="Q3" s="23" t="s">
        <v>75</v>
      </c>
      <c r="R3" s="23" t="s">
        <v>76</v>
      </c>
      <c r="S3" s="23" t="s">
        <v>77</v>
      </c>
      <c r="T3" s="23" t="s">
        <v>78</v>
      </c>
      <c r="U3" s="23" t="s">
        <v>79</v>
      </c>
      <c r="V3" s="23" t="s">
        <v>80</v>
      </c>
      <c r="W3" s="23" t="s">
        <v>61</v>
      </c>
      <c r="X3" s="23" t="s">
        <v>62</v>
      </c>
      <c r="Y3" s="23" t="s">
        <v>63</v>
      </c>
    </row>
    <row r="4" spans="2:25" s="2" customFormat="1" ht="12" customHeight="1">
      <c r="B4" s="37"/>
      <c r="C4" s="38"/>
      <c r="D4" s="39"/>
      <c r="E4" s="44"/>
      <c r="F4" s="44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4"/>
      <c r="Y4" s="24"/>
    </row>
    <row r="5" spans="2:25" s="2" customFormat="1" ht="12" customHeight="1">
      <c r="B5" s="40"/>
      <c r="C5" s="41"/>
      <c r="D5" s="42"/>
      <c r="E5" s="45"/>
      <c r="F5" s="45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5"/>
      <c r="Y5" s="25"/>
    </row>
    <row r="6" spans="2:25" s="2" customFormat="1" ht="12" customHeight="1">
      <c r="B6" s="7"/>
      <c r="C6" s="15"/>
      <c r="D6" s="19"/>
      <c r="E6" s="8" t="s">
        <v>81</v>
      </c>
      <c r="F6" s="8" t="s">
        <v>81</v>
      </c>
      <c r="G6" s="8" t="s">
        <v>81</v>
      </c>
      <c r="H6" s="8" t="s">
        <v>81</v>
      </c>
      <c r="I6" s="8" t="s">
        <v>81</v>
      </c>
      <c r="J6" s="8" t="s">
        <v>81</v>
      </c>
      <c r="K6" s="8" t="s">
        <v>81</v>
      </c>
      <c r="L6" s="8" t="s">
        <v>81</v>
      </c>
      <c r="M6" s="8" t="s">
        <v>81</v>
      </c>
      <c r="N6" s="8" t="s">
        <v>81</v>
      </c>
      <c r="O6" s="8" t="s">
        <v>81</v>
      </c>
      <c r="P6" s="8" t="s">
        <v>81</v>
      </c>
      <c r="Q6" s="8" t="s">
        <v>81</v>
      </c>
      <c r="R6" s="8" t="s">
        <v>81</v>
      </c>
      <c r="S6" s="8" t="s">
        <v>81</v>
      </c>
      <c r="T6" s="8" t="s">
        <v>81</v>
      </c>
      <c r="U6" s="8" t="s">
        <v>81</v>
      </c>
      <c r="V6" s="8" t="s">
        <v>81</v>
      </c>
      <c r="W6" s="8" t="s">
        <v>81</v>
      </c>
      <c r="X6" s="8" t="s">
        <v>81</v>
      </c>
      <c r="Y6" s="8" t="s">
        <v>81</v>
      </c>
    </row>
    <row r="7" spans="2:25" s="2" customFormat="1" ht="12" customHeight="1">
      <c r="B7" s="6"/>
      <c r="C7" s="30" t="s">
        <v>83</v>
      </c>
      <c r="D7" s="31"/>
      <c r="E7" s="10">
        <f>SUM(E8:E11)</f>
        <v>44005</v>
      </c>
      <c r="F7" s="10">
        <f aca="true" t="shared" si="0" ref="F7:Y7">SUM(F8:F11)</f>
        <v>3024</v>
      </c>
      <c r="G7" s="10">
        <f t="shared" si="0"/>
        <v>3607</v>
      </c>
      <c r="H7" s="10">
        <f t="shared" si="0"/>
        <v>4564</v>
      </c>
      <c r="I7" s="10">
        <f t="shared" si="0"/>
        <v>3926</v>
      </c>
      <c r="J7" s="10">
        <f t="shared" si="0"/>
        <v>3261</v>
      </c>
      <c r="K7" s="10">
        <f t="shared" si="0"/>
        <v>2310</v>
      </c>
      <c r="L7" s="10">
        <f t="shared" si="0"/>
        <v>2581</v>
      </c>
      <c r="M7" s="10">
        <f t="shared" si="0"/>
        <v>3026</v>
      </c>
      <c r="N7" s="10">
        <f t="shared" si="0"/>
        <v>3626</v>
      </c>
      <c r="O7" s="10">
        <f t="shared" si="0"/>
        <v>2982</v>
      </c>
      <c r="P7" s="10">
        <f t="shared" si="0"/>
        <v>2299</v>
      </c>
      <c r="Q7" s="10">
        <f t="shared" si="0"/>
        <v>2137</v>
      </c>
      <c r="R7" s="10">
        <f t="shared" si="0"/>
        <v>1999</v>
      </c>
      <c r="S7" s="10">
        <f t="shared" si="0"/>
        <v>1781</v>
      </c>
      <c r="T7" s="10">
        <f t="shared" si="0"/>
        <v>1391</v>
      </c>
      <c r="U7" s="10">
        <f t="shared" si="0"/>
        <v>832</v>
      </c>
      <c r="V7" s="10">
        <f t="shared" si="0"/>
        <v>485</v>
      </c>
      <c r="W7" s="10">
        <f t="shared" si="0"/>
        <v>142</v>
      </c>
      <c r="X7" s="10">
        <f t="shared" si="0"/>
        <v>31</v>
      </c>
      <c r="Y7" s="10">
        <f t="shared" si="0"/>
        <v>1</v>
      </c>
    </row>
    <row r="8" spans="2:25" s="2" customFormat="1" ht="12" customHeight="1">
      <c r="B8" s="6"/>
      <c r="C8" s="17"/>
      <c r="D8" s="5" t="s">
        <v>84</v>
      </c>
      <c r="E8" s="9">
        <v>5146</v>
      </c>
      <c r="F8" s="9">
        <v>285</v>
      </c>
      <c r="G8" s="9">
        <v>376</v>
      </c>
      <c r="H8" s="9">
        <v>516</v>
      </c>
      <c r="I8" s="9">
        <v>512</v>
      </c>
      <c r="J8" s="9">
        <v>421</v>
      </c>
      <c r="K8" s="9">
        <v>247</v>
      </c>
      <c r="L8" s="9">
        <v>268</v>
      </c>
      <c r="M8" s="9">
        <v>338</v>
      </c>
      <c r="N8" s="9">
        <v>434</v>
      </c>
      <c r="O8" s="9">
        <v>385</v>
      </c>
      <c r="P8" s="9">
        <v>281</v>
      </c>
      <c r="Q8" s="9">
        <v>260</v>
      </c>
      <c r="R8" s="9">
        <v>240</v>
      </c>
      <c r="S8" s="9">
        <v>214</v>
      </c>
      <c r="T8" s="9">
        <v>164</v>
      </c>
      <c r="U8" s="9">
        <v>121</v>
      </c>
      <c r="V8" s="9">
        <v>65</v>
      </c>
      <c r="W8" s="9">
        <v>17</v>
      </c>
      <c r="X8" s="9">
        <v>2</v>
      </c>
      <c r="Y8" s="9" t="s">
        <v>129</v>
      </c>
    </row>
    <row r="9" spans="2:25" s="2" customFormat="1" ht="12" customHeight="1">
      <c r="B9" s="6"/>
      <c r="C9" s="17"/>
      <c r="D9" s="5" t="s">
        <v>85</v>
      </c>
      <c r="E9" s="9">
        <v>17573</v>
      </c>
      <c r="F9" s="9">
        <v>1280</v>
      </c>
      <c r="G9" s="9">
        <v>1475</v>
      </c>
      <c r="H9" s="9">
        <v>1842</v>
      </c>
      <c r="I9" s="9">
        <v>1493</v>
      </c>
      <c r="J9" s="9">
        <v>1226</v>
      </c>
      <c r="K9" s="9">
        <v>969</v>
      </c>
      <c r="L9" s="9">
        <v>1080</v>
      </c>
      <c r="M9" s="9">
        <v>1234</v>
      </c>
      <c r="N9" s="9">
        <v>1460</v>
      </c>
      <c r="O9" s="9">
        <v>1214</v>
      </c>
      <c r="P9" s="9">
        <v>922</v>
      </c>
      <c r="Q9" s="9">
        <v>827</v>
      </c>
      <c r="R9" s="9">
        <v>766</v>
      </c>
      <c r="S9" s="9">
        <v>689</v>
      </c>
      <c r="T9" s="9">
        <v>527</v>
      </c>
      <c r="U9" s="9">
        <v>316</v>
      </c>
      <c r="V9" s="9">
        <v>178</v>
      </c>
      <c r="W9" s="9">
        <v>55</v>
      </c>
      <c r="X9" s="9">
        <v>19</v>
      </c>
      <c r="Y9" s="9">
        <v>1</v>
      </c>
    </row>
    <row r="10" spans="2:25" s="2" customFormat="1" ht="12" customHeight="1">
      <c r="B10" s="6"/>
      <c r="C10" s="17"/>
      <c r="D10" s="5" t="s">
        <v>86</v>
      </c>
      <c r="E10" s="9">
        <v>7671</v>
      </c>
      <c r="F10" s="9">
        <v>519</v>
      </c>
      <c r="G10" s="9">
        <v>754</v>
      </c>
      <c r="H10" s="9">
        <v>924</v>
      </c>
      <c r="I10" s="9">
        <v>536</v>
      </c>
      <c r="J10" s="9">
        <v>394</v>
      </c>
      <c r="K10" s="9">
        <v>312</v>
      </c>
      <c r="L10" s="9">
        <v>429</v>
      </c>
      <c r="M10" s="9">
        <v>551</v>
      </c>
      <c r="N10" s="9">
        <v>698</v>
      </c>
      <c r="O10" s="9">
        <v>520</v>
      </c>
      <c r="P10" s="9">
        <v>389</v>
      </c>
      <c r="Q10" s="9">
        <v>376</v>
      </c>
      <c r="R10" s="9">
        <v>381</v>
      </c>
      <c r="S10" s="9">
        <v>348</v>
      </c>
      <c r="T10" s="9">
        <v>278</v>
      </c>
      <c r="U10" s="9">
        <v>149</v>
      </c>
      <c r="V10" s="9">
        <v>78</v>
      </c>
      <c r="W10" s="9">
        <v>29</v>
      </c>
      <c r="X10" s="9">
        <v>6</v>
      </c>
      <c r="Y10" s="9" t="s">
        <v>129</v>
      </c>
    </row>
    <row r="11" spans="2:25" s="2" customFormat="1" ht="12" customHeight="1">
      <c r="B11" s="6"/>
      <c r="C11" s="17"/>
      <c r="D11" s="5" t="s">
        <v>87</v>
      </c>
      <c r="E11" s="9">
        <v>13615</v>
      </c>
      <c r="F11" s="9">
        <v>940</v>
      </c>
      <c r="G11" s="9">
        <v>1002</v>
      </c>
      <c r="H11" s="9">
        <v>1282</v>
      </c>
      <c r="I11" s="9">
        <v>1385</v>
      </c>
      <c r="J11" s="9">
        <v>1220</v>
      </c>
      <c r="K11" s="9">
        <v>782</v>
      </c>
      <c r="L11" s="9">
        <v>804</v>
      </c>
      <c r="M11" s="9">
        <v>903</v>
      </c>
      <c r="N11" s="9">
        <v>1034</v>
      </c>
      <c r="O11" s="9">
        <v>863</v>
      </c>
      <c r="P11" s="9">
        <v>707</v>
      </c>
      <c r="Q11" s="9">
        <v>674</v>
      </c>
      <c r="R11" s="9">
        <v>612</v>
      </c>
      <c r="S11" s="9">
        <v>530</v>
      </c>
      <c r="T11" s="9">
        <v>422</v>
      </c>
      <c r="U11" s="9">
        <v>246</v>
      </c>
      <c r="V11" s="9">
        <v>164</v>
      </c>
      <c r="W11" s="9">
        <v>41</v>
      </c>
      <c r="X11" s="9">
        <v>4</v>
      </c>
      <c r="Y11" s="9" t="s">
        <v>129</v>
      </c>
    </row>
    <row r="12" spans="2:25" s="2" customFormat="1" ht="12" customHeight="1">
      <c r="B12" s="6"/>
      <c r="C12" s="30" t="s">
        <v>88</v>
      </c>
      <c r="D12" s="31"/>
      <c r="E12" s="10">
        <f>SUM(E13)</f>
        <v>19878</v>
      </c>
      <c r="F12" s="10">
        <f aca="true" t="shared" si="1" ref="F12:Y12">SUM(F13)</f>
        <v>1343</v>
      </c>
      <c r="G12" s="10">
        <f t="shared" si="1"/>
        <v>1465</v>
      </c>
      <c r="H12" s="10">
        <f t="shared" si="1"/>
        <v>1565</v>
      </c>
      <c r="I12" s="10">
        <f t="shared" si="1"/>
        <v>1879</v>
      </c>
      <c r="J12" s="10">
        <f t="shared" si="1"/>
        <v>1650</v>
      </c>
      <c r="K12" s="10">
        <f t="shared" si="1"/>
        <v>1240</v>
      </c>
      <c r="L12" s="10">
        <f t="shared" si="1"/>
        <v>1195</v>
      </c>
      <c r="M12" s="10">
        <f t="shared" si="1"/>
        <v>1428</v>
      </c>
      <c r="N12" s="10">
        <f t="shared" si="1"/>
        <v>1531</v>
      </c>
      <c r="O12" s="10">
        <f t="shared" si="1"/>
        <v>1395</v>
      </c>
      <c r="P12" s="10">
        <f t="shared" si="1"/>
        <v>1184</v>
      </c>
      <c r="Q12" s="10">
        <f t="shared" si="1"/>
        <v>1064</v>
      </c>
      <c r="R12" s="10">
        <f t="shared" si="1"/>
        <v>868</v>
      </c>
      <c r="S12" s="10">
        <f t="shared" si="1"/>
        <v>812</v>
      </c>
      <c r="T12" s="10">
        <f t="shared" si="1"/>
        <v>624</v>
      </c>
      <c r="U12" s="10">
        <f t="shared" si="1"/>
        <v>378</v>
      </c>
      <c r="V12" s="10">
        <f t="shared" si="1"/>
        <v>180</v>
      </c>
      <c r="W12" s="10">
        <f t="shared" si="1"/>
        <v>59</v>
      </c>
      <c r="X12" s="10">
        <f t="shared" si="1"/>
        <v>16</v>
      </c>
      <c r="Y12" s="10">
        <f t="shared" si="1"/>
        <v>2</v>
      </c>
    </row>
    <row r="13" spans="2:25" s="2" customFormat="1" ht="12" customHeight="1">
      <c r="B13" s="6"/>
      <c r="C13" s="17"/>
      <c r="D13" s="5" t="s">
        <v>89</v>
      </c>
      <c r="E13" s="9">
        <v>19878</v>
      </c>
      <c r="F13" s="9">
        <v>1343</v>
      </c>
      <c r="G13" s="9">
        <v>1465</v>
      </c>
      <c r="H13" s="9">
        <v>1565</v>
      </c>
      <c r="I13" s="9">
        <v>1879</v>
      </c>
      <c r="J13" s="9">
        <v>1650</v>
      </c>
      <c r="K13" s="9">
        <v>1240</v>
      </c>
      <c r="L13" s="9">
        <v>1195</v>
      </c>
      <c r="M13" s="9">
        <v>1428</v>
      </c>
      <c r="N13" s="9">
        <v>1531</v>
      </c>
      <c r="O13" s="9">
        <v>1395</v>
      </c>
      <c r="P13" s="9">
        <v>1184</v>
      </c>
      <c r="Q13" s="9">
        <v>1064</v>
      </c>
      <c r="R13" s="9">
        <v>868</v>
      </c>
      <c r="S13" s="9">
        <v>812</v>
      </c>
      <c r="T13" s="9">
        <v>624</v>
      </c>
      <c r="U13" s="9">
        <v>378</v>
      </c>
      <c r="V13" s="9">
        <v>180</v>
      </c>
      <c r="W13" s="9">
        <v>59</v>
      </c>
      <c r="X13" s="9">
        <v>16</v>
      </c>
      <c r="Y13" s="9">
        <v>2</v>
      </c>
    </row>
    <row r="14" spans="2:25" s="2" customFormat="1" ht="12" customHeight="1">
      <c r="B14" s="6"/>
      <c r="C14" s="30" t="s">
        <v>90</v>
      </c>
      <c r="D14" s="31"/>
      <c r="E14" s="10">
        <f>SUM(E15:E22)</f>
        <v>76358</v>
      </c>
      <c r="F14" s="10">
        <f aca="true" t="shared" si="2" ref="F14:Y14">SUM(F15:F22)</f>
        <v>5852</v>
      </c>
      <c r="G14" s="10">
        <f t="shared" si="2"/>
        <v>6628</v>
      </c>
      <c r="H14" s="10">
        <f t="shared" si="2"/>
        <v>7546</v>
      </c>
      <c r="I14" s="10">
        <f t="shared" si="2"/>
        <v>6444</v>
      </c>
      <c r="J14" s="10">
        <f t="shared" si="2"/>
        <v>5072</v>
      </c>
      <c r="K14" s="10">
        <f t="shared" si="2"/>
        <v>4507</v>
      </c>
      <c r="L14" s="10">
        <f t="shared" si="2"/>
        <v>4913</v>
      </c>
      <c r="M14" s="10">
        <f t="shared" si="2"/>
        <v>5657</v>
      </c>
      <c r="N14" s="10">
        <f t="shared" si="2"/>
        <v>6082</v>
      </c>
      <c r="O14" s="10">
        <f t="shared" si="2"/>
        <v>5117</v>
      </c>
      <c r="P14" s="10">
        <f t="shared" si="2"/>
        <v>4344</v>
      </c>
      <c r="Q14" s="10">
        <f t="shared" si="2"/>
        <v>3878</v>
      </c>
      <c r="R14" s="10">
        <f t="shared" si="2"/>
        <v>3315</v>
      </c>
      <c r="S14" s="10">
        <f t="shared" si="2"/>
        <v>2871</v>
      </c>
      <c r="T14" s="10">
        <f t="shared" si="2"/>
        <v>2072</v>
      </c>
      <c r="U14" s="10">
        <f t="shared" si="2"/>
        <v>1137</v>
      </c>
      <c r="V14" s="10">
        <f t="shared" si="2"/>
        <v>636</v>
      </c>
      <c r="W14" s="10">
        <f t="shared" si="2"/>
        <v>232</v>
      </c>
      <c r="X14" s="10">
        <f t="shared" si="2"/>
        <v>51</v>
      </c>
      <c r="Y14" s="10">
        <f t="shared" si="2"/>
        <v>4</v>
      </c>
    </row>
    <row r="15" spans="2:25" s="2" customFormat="1" ht="12" customHeight="1">
      <c r="B15" s="6"/>
      <c r="C15" s="17"/>
      <c r="D15" s="5" t="s">
        <v>91</v>
      </c>
      <c r="E15" s="9">
        <v>20809</v>
      </c>
      <c r="F15" s="9">
        <v>1565</v>
      </c>
      <c r="G15" s="9">
        <v>1836</v>
      </c>
      <c r="H15" s="9">
        <v>1924</v>
      </c>
      <c r="I15" s="9">
        <v>1967</v>
      </c>
      <c r="J15" s="9">
        <v>1404</v>
      </c>
      <c r="K15" s="9">
        <v>1236</v>
      </c>
      <c r="L15" s="9">
        <v>1341</v>
      </c>
      <c r="M15" s="9">
        <v>1536</v>
      </c>
      <c r="N15" s="9">
        <v>1662</v>
      </c>
      <c r="O15" s="9">
        <v>1305</v>
      </c>
      <c r="P15" s="9">
        <v>1172</v>
      </c>
      <c r="Q15" s="9">
        <v>1049</v>
      </c>
      <c r="R15" s="9">
        <v>933</v>
      </c>
      <c r="S15" s="9">
        <v>772</v>
      </c>
      <c r="T15" s="9">
        <v>528</v>
      </c>
      <c r="U15" s="9">
        <v>328</v>
      </c>
      <c r="V15" s="9">
        <v>171</v>
      </c>
      <c r="W15" s="9">
        <v>69</v>
      </c>
      <c r="X15" s="9">
        <v>11</v>
      </c>
      <c r="Y15" s="9" t="s">
        <v>129</v>
      </c>
    </row>
    <row r="16" spans="2:25" s="2" customFormat="1" ht="12" customHeight="1">
      <c r="B16" s="6"/>
      <c r="C16" s="17"/>
      <c r="D16" s="5" t="s">
        <v>82</v>
      </c>
      <c r="E16" s="9">
        <v>2823</v>
      </c>
      <c r="F16" s="9">
        <v>162</v>
      </c>
      <c r="G16" s="9">
        <v>232</v>
      </c>
      <c r="H16" s="9">
        <v>302</v>
      </c>
      <c r="I16" s="9">
        <v>250</v>
      </c>
      <c r="J16" s="9">
        <v>198</v>
      </c>
      <c r="K16" s="9">
        <v>135</v>
      </c>
      <c r="L16" s="9">
        <v>124</v>
      </c>
      <c r="M16" s="9">
        <v>205</v>
      </c>
      <c r="N16" s="9">
        <v>255</v>
      </c>
      <c r="O16" s="9">
        <v>205</v>
      </c>
      <c r="P16" s="9">
        <v>139</v>
      </c>
      <c r="Q16" s="9">
        <v>148</v>
      </c>
      <c r="R16" s="9">
        <v>129</v>
      </c>
      <c r="S16" s="9">
        <v>127</v>
      </c>
      <c r="T16" s="9">
        <v>105</v>
      </c>
      <c r="U16" s="9">
        <v>59</v>
      </c>
      <c r="V16" s="9">
        <v>33</v>
      </c>
      <c r="W16" s="9">
        <v>10</v>
      </c>
      <c r="X16" s="9">
        <v>5</v>
      </c>
      <c r="Y16" s="9" t="s">
        <v>129</v>
      </c>
    </row>
    <row r="17" spans="2:25" s="2" customFormat="1" ht="12" customHeight="1">
      <c r="B17" s="6"/>
      <c r="C17" s="17"/>
      <c r="D17" s="5" t="s">
        <v>92</v>
      </c>
      <c r="E17" s="9">
        <v>17978</v>
      </c>
      <c r="F17" s="9">
        <v>1239</v>
      </c>
      <c r="G17" s="9">
        <v>1432</v>
      </c>
      <c r="H17" s="9">
        <v>1821</v>
      </c>
      <c r="I17" s="9">
        <v>1749</v>
      </c>
      <c r="J17" s="9">
        <v>1122</v>
      </c>
      <c r="K17" s="9">
        <v>926</v>
      </c>
      <c r="L17" s="9">
        <v>1031</v>
      </c>
      <c r="M17" s="9">
        <v>1141</v>
      </c>
      <c r="N17" s="9">
        <v>1424</v>
      </c>
      <c r="O17" s="9">
        <v>1245</v>
      </c>
      <c r="P17" s="9">
        <v>1030</v>
      </c>
      <c r="Q17" s="9">
        <v>983</v>
      </c>
      <c r="R17" s="9">
        <v>864</v>
      </c>
      <c r="S17" s="9">
        <v>802</v>
      </c>
      <c r="T17" s="9">
        <v>597</v>
      </c>
      <c r="U17" s="9">
        <v>324</v>
      </c>
      <c r="V17" s="9">
        <v>161</v>
      </c>
      <c r="W17" s="9">
        <v>69</v>
      </c>
      <c r="X17" s="9">
        <v>16</v>
      </c>
      <c r="Y17" s="9">
        <v>2</v>
      </c>
    </row>
    <row r="18" spans="2:25" s="2" customFormat="1" ht="12" customHeight="1">
      <c r="B18" s="6"/>
      <c r="C18" s="17"/>
      <c r="D18" s="5" t="s">
        <v>93</v>
      </c>
      <c r="E18" s="9">
        <v>7342</v>
      </c>
      <c r="F18" s="9">
        <v>586</v>
      </c>
      <c r="G18" s="9">
        <v>666</v>
      </c>
      <c r="H18" s="9">
        <v>774</v>
      </c>
      <c r="I18" s="9">
        <v>582</v>
      </c>
      <c r="J18" s="9">
        <v>539</v>
      </c>
      <c r="K18" s="9">
        <v>439</v>
      </c>
      <c r="L18" s="9">
        <v>475</v>
      </c>
      <c r="M18" s="9">
        <v>484</v>
      </c>
      <c r="N18" s="9">
        <v>596</v>
      </c>
      <c r="O18" s="9">
        <v>497</v>
      </c>
      <c r="P18" s="9">
        <v>421</v>
      </c>
      <c r="Q18" s="9">
        <v>362</v>
      </c>
      <c r="R18" s="9">
        <v>295</v>
      </c>
      <c r="S18" s="9">
        <v>254</v>
      </c>
      <c r="T18" s="9">
        <v>181</v>
      </c>
      <c r="U18" s="9">
        <v>101</v>
      </c>
      <c r="V18" s="9">
        <v>65</v>
      </c>
      <c r="W18" s="9">
        <v>21</v>
      </c>
      <c r="X18" s="9">
        <v>3</v>
      </c>
      <c r="Y18" s="9">
        <v>1</v>
      </c>
    </row>
    <row r="19" spans="2:25" s="2" customFormat="1" ht="12" customHeight="1">
      <c r="B19" s="6"/>
      <c r="C19" s="17"/>
      <c r="D19" s="5" t="s">
        <v>94</v>
      </c>
      <c r="E19" s="9">
        <v>12074</v>
      </c>
      <c r="F19" s="9">
        <v>1001</v>
      </c>
      <c r="G19" s="9">
        <v>1162</v>
      </c>
      <c r="H19" s="9">
        <v>1291</v>
      </c>
      <c r="I19" s="9">
        <v>920</v>
      </c>
      <c r="J19" s="9">
        <v>803</v>
      </c>
      <c r="K19" s="9">
        <v>755</v>
      </c>
      <c r="L19" s="9">
        <v>868</v>
      </c>
      <c r="M19" s="9">
        <v>1041</v>
      </c>
      <c r="N19" s="9">
        <v>993</v>
      </c>
      <c r="O19" s="9">
        <v>780</v>
      </c>
      <c r="P19" s="9">
        <v>605</v>
      </c>
      <c r="Q19" s="9">
        <v>527</v>
      </c>
      <c r="R19" s="9">
        <v>400</v>
      </c>
      <c r="S19" s="9">
        <v>366</v>
      </c>
      <c r="T19" s="9">
        <v>283</v>
      </c>
      <c r="U19" s="9">
        <v>141</v>
      </c>
      <c r="V19" s="9">
        <v>97</v>
      </c>
      <c r="W19" s="9">
        <v>34</v>
      </c>
      <c r="X19" s="9">
        <v>6</v>
      </c>
      <c r="Y19" s="9">
        <v>1</v>
      </c>
    </row>
    <row r="20" spans="2:25" s="2" customFormat="1" ht="12" customHeight="1">
      <c r="B20" s="6"/>
      <c r="C20" s="17"/>
      <c r="D20" s="5" t="s">
        <v>95</v>
      </c>
      <c r="E20" s="9">
        <v>8591</v>
      </c>
      <c r="F20" s="9">
        <v>809</v>
      </c>
      <c r="G20" s="9">
        <v>649</v>
      </c>
      <c r="H20" s="9">
        <v>588</v>
      </c>
      <c r="I20" s="9">
        <v>427</v>
      </c>
      <c r="J20" s="9">
        <v>671</v>
      </c>
      <c r="K20" s="9">
        <v>740</v>
      </c>
      <c r="L20" s="9">
        <v>699</v>
      </c>
      <c r="M20" s="9">
        <v>729</v>
      </c>
      <c r="N20" s="9">
        <v>646</v>
      </c>
      <c r="O20" s="9">
        <v>616</v>
      </c>
      <c r="P20" s="9">
        <v>575</v>
      </c>
      <c r="Q20" s="9">
        <v>477</v>
      </c>
      <c r="R20" s="9">
        <v>391</v>
      </c>
      <c r="S20" s="9">
        <v>271</v>
      </c>
      <c r="T20" s="9">
        <v>182</v>
      </c>
      <c r="U20" s="9">
        <v>68</v>
      </c>
      <c r="V20" s="9">
        <v>44</v>
      </c>
      <c r="W20" s="9">
        <v>6</v>
      </c>
      <c r="X20" s="9">
        <v>3</v>
      </c>
      <c r="Y20" s="9" t="s">
        <v>129</v>
      </c>
    </row>
    <row r="21" spans="2:25" s="2" customFormat="1" ht="12" customHeight="1">
      <c r="B21" s="6"/>
      <c r="C21" s="17"/>
      <c r="D21" s="5" t="s">
        <v>96</v>
      </c>
      <c r="E21" s="9">
        <v>2580</v>
      </c>
      <c r="F21" s="9">
        <v>191</v>
      </c>
      <c r="G21" s="9">
        <v>264</v>
      </c>
      <c r="H21" s="9">
        <v>339</v>
      </c>
      <c r="I21" s="9">
        <v>189</v>
      </c>
      <c r="J21" s="9">
        <v>117</v>
      </c>
      <c r="K21" s="9">
        <v>112</v>
      </c>
      <c r="L21" s="9">
        <v>139</v>
      </c>
      <c r="M21" s="9">
        <v>207</v>
      </c>
      <c r="N21" s="9">
        <v>177</v>
      </c>
      <c r="O21" s="9">
        <v>169</v>
      </c>
      <c r="P21" s="9">
        <v>141</v>
      </c>
      <c r="Q21" s="9">
        <v>138</v>
      </c>
      <c r="R21" s="9">
        <v>128</v>
      </c>
      <c r="S21" s="9">
        <v>116</v>
      </c>
      <c r="T21" s="9">
        <v>72</v>
      </c>
      <c r="U21" s="9">
        <v>45</v>
      </c>
      <c r="V21" s="9">
        <v>23</v>
      </c>
      <c r="W21" s="9">
        <v>9</v>
      </c>
      <c r="X21" s="9">
        <v>4</v>
      </c>
      <c r="Y21" s="9" t="s">
        <v>129</v>
      </c>
    </row>
    <row r="22" spans="2:25" s="2" customFormat="1" ht="12" customHeight="1">
      <c r="B22" s="6"/>
      <c r="C22" s="17"/>
      <c r="D22" s="5" t="s">
        <v>97</v>
      </c>
      <c r="E22" s="9">
        <v>4161</v>
      </c>
      <c r="F22" s="9">
        <v>299</v>
      </c>
      <c r="G22" s="9">
        <v>387</v>
      </c>
      <c r="H22" s="9">
        <v>507</v>
      </c>
      <c r="I22" s="9">
        <v>360</v>
      </c>
      <c r="J22" s="9">
        <v>218</v>
      </c>
      <c r="K22" s="9">
        <v>164</v>
      </c>
      <c r="L22" s="9">
        <v>236</v>
      </c>
      <c r="M22" s="9">
        <v>314</v>
      </c>
      <c r="N22" s="9">
        <v>329</v>
      </c>
      <c r="O22" s="9">
        <v>300</v>
      </c>
      <c r="P22" s="9">
        <v>261</v>
      </c>
      <c r="Q22" s="9">
        <v>194</v>
      </c>
      <c r="R22" s="9">
        <v>175</v>
      </c>
      <c r="S22" s="9">
        <v>163</v>
      </c>
      <c r="T22" s="9">
        <v>124</v>
      </c>
      <c r="U22" s="9">
        <v>71</v>
      </c>
      <c r="V22" s="9">
        <v>42</v>
      </c>
      <c r="W22" s="9">
        <v>14</v>
      </c>
      <c r="X22" s="9">
        <v>3</v>
      </c>
      <c r="Y22" s="9" t="s">
        <v>129</v>
      </c>
    </row>
    <row r="23" spans="2:25" s="2" customFormat="1" ht="12" customHeight="1">
      <c r="B23" s="6"/>
      <c r="C23" s="30" t="s">
        <v>98</v>
      </c>
      <c r="D23" s="31"/>
      <c r="E23" s="10">
        <f>SUM(E24:E31)</f>
        <v>59084</v>
      </c>
      <c r="F23" s="10">
        <f aca="true" t="shared" si="3" ref="F23:Y23">SUM(F24:F31)</f>
        <v>4193</v>
      </c>
      <c r="G23" s="10">
        <f t="shared" si="3"/>
        <v>5121</v>
      </c>
      <c r="H23" s="10">
        <f t="shared" si="3"/>
        <v>6770</v>
      </c>
      <c r="I23" s="10">
        <f t="shared" si="3"/>
        <v>5555</v>
      </c>
      <c r="J23" s="10">
        <v>4179</v>
      </c>
      <c r="K23" s="10">
        <f t="shared" si="3"/>
        <v>3210</v>
      </c>
      <c r="L23" s="10">
        <f t="shared" si="3"/>
        <v>3529</v>
      </c>
      <c r="M23" s="10">
        <f t="shared" si="3"/>
        <v>4274</v>
      </c>
      <c r="N23" s="10">
        <f t="shared" si="3"/>
        <v>4748</v>
      </c>
      <c r="O23" s="10">
        <f t="shared" si="3"/>
        <v>4063</v>
      </c>
      <c r="P23" s="10">
        <f t="shared" si="3"/>
        <v>3121</v>
      </c>
      <c r="Q23" s="10">
        <f t="shared" si="3"/>
        <v>2755</v>
      </c>
      <c r="R23" s="10">
        <f t="shared" si="3"/>
        <v>2508</v>
      </c>
      <c r="S23" s="10">
        <f t="shared" si="3"/>
        <v>2221</v>
      </c>
      <c r="T23" s="10">
        <f t="shared" si="3"/>
        <v>1400</v>
      </c>
      <c r="U23" s="10">
        <f t="shared" si="3"/>
        <v>857</v>
      </c>
      <c r="V23" s="10">
        <f t="shared" si="3"/>
        <v>430</v>
      </c>
      <c r="W23" s="10">
        <f t="shared" si="3"/>
        <v>130</v>
      </c>
      <c r="X23" s="10">
        <f t="shared" si="3"/>
        <v>20</v>
      </c>
      <c r="Y23" s="10">
        <f t="shared" si="3"/>
        <v>0</v>
      </c>
    </row>
    <row r="24" spans="2:25" s="2" customFormat="1" ht="12" customHeight="1">
      <c r="B24" s="6"/>
      <c r="C24" s="17"/>
      <c r="D24" s="5" t="s">
        <v>99</v>
      </c>
      <c r="E24" s="9">
        <v>3125</v>
      </c>
      <c r="F24" s="9">
        <v>215</v>
      </c>
      <c r="G24" s="9">
        <v>255</v>
      </c>
      <c r="H24" s="9">
        <v>363</v>
      </c>
      <c r="I24" s="9">
        <v>334</v>
      </c>
      <c r="J24" s="9">
        <v>213</v>
      </c>
      <c r="K24" s="9">
        <v>159</v>
      </c>
      <c r="L24" s="9">
        <v>169</v>
      </c>
      <c r="M24" s="9">
        <v>205</v>
      </c>
      <c r="N24" s="9">
        <v>222</v>
      </c>
      <c r="O24" s="9">
        <v>235</v>
      </c>
      <c r="P24" s="9">
        <v>167</v>
      </c>
      <c r="Q24" s="9">
        <v>164</v>
      </c>
      <c r="R24" s="9">
        <v>135</v>
      </c>
      <c r="S24" s="9">
        <v>122</v>
      </c>
      <c r="T24" s="9">
        <v>78</v>
      </c>
      <c r="U24" s="9">
        <v>51</v>
      </c>
      <c r="V24" s="9">
        <v>27</v>
      </c>
      <c r="W24" s="9">
        <v>10</v>
      </c>
      <c r="X24" s="9">
        <v>1</v>
      </c>
      <c r="Y24" s="9" t="s">
        <v>129</v>
      </c>
    </row>
    <row r="25" spans="2:25" s="2" customFormat="1" ht="12" customHeight="1">
      <c r="B25" s="6"/>
      <c r="C25" s="17"/>
      <c r="D25" s="5" t="s">
        <v>100</v>
      </c>
      <c r="E25" s="9">
        <v>7288</v>
      </c>
      <c r="F25" s="9">
        <v>539</v>
      </c>
      <c r="G25" s="9">
        <v>668</v>
      </c>
      <c r="H25" s="9">
        <v>981</v>
      </c>
      <c r="I25" s="9">
        <v>570</v>
      </c>
      <c r="J25" s="9">
        <v>441</v>
      </c>
      <c r="K25" s="9">
        <v>390</v>
      </c>
      <c r="L25" s="9">
        <v>379</v>
      </c>
      <c r="M25" s="9">
        <v>568</v>
      </c>
      <c r="N25" s="9">
        <v>629</v>
      </c>
      <c r="O25" s="9">
        <v>475</v>
      </c>
      <c r="P25" s="9">
        <v>377</v>
      </c>
      <c r="Q25" s="9">
        <v>318</v>
      </c>
      <c r="R25" s="9">
        <v>308</v>
      </c>
      <c r="S25" s="9">
        <v>293</v>
      </c>
      <c r="T25" s="9">
        <v>168</v>
      </c>
      <c r="U25" s="9">
        <v>111</v>
      </c>
      <c r="V25" s="9">
        <v>58</v>
      </c>
      <c r="W25" s="9">
        <v>13</v>
      </c>
      <c r="X25" s="9">
        <v>2</v>
      </c>
      <c r="Y25" s="9" t="s">
        <v>129</v>
      </c>
    </row>
    <row r="26" spans="2:25" s="2" customFormat="1" ht="12" customHeight="1">
      <c r="B26" s="6"/>
      <c r="C26" s="17"/>
      <c r="D26" s="5" t="s">
        <v>101</v>
      </c>
      <c r="E26" s="9">
        <v>6754</v>
      </c>
      <c r="F26" s="9">
        <v>486</v>
      </c>
      <c r="G26" s="9">
        <v>689</v>
      </c>
      <c r="H26" s="9">
        <v>897</v>
      </c>
      <c r="I26" s="9">
        <v>548</v>
      </c>
      <c r="J26" s="9">
        <v>417</v>
      </c>
      <c r="K26" s="9">
        <v>312</v>
      </c>
      <c r="L26" s="9">
        <v>462</v>
      </c>
      <c r="M26" s="9">
        <v>500</v>
      </c>
      <c r="N26" s="9">
        <v>537</v>
      </c>
      <c r="O26" s="9">
        <v>467</v>
      </c>
      <c r="P26" s="9">
        <v>330</v>
      </c>
      <c r="Q26" s="9">
        <v>294</v>
      </c>
      <c r="R26" s="9">
        <v>263</v>
      </c>
      <c r="S26" s="9">
        <v>272</v>
      </c>
      <c r="T26" s="9">
        <v>152</v>
      </c>
      <c r="U26" s="9">
        <v>70</v>
      </c>
      <c r="V26" s="9">
        <v>38</v>
      </c>
      <c r="W26" s="9">
        <v>17</v>
      </c>
      <c r="X26" s="9">
        <v>3</v>
      </c>
      <c r="Y26" s="9" t="s">
        <v>129</v>
      </c>
    </row>
    <row r="27" spans="2:25" s="2" customFormat="1" ht="12" customHeight="1">
      <c r="B27" s="6"/>
      <c r="C27" s="17"/>
      <c r="D27" s="5" t="s">
        <v>102</v>
      </c>
      <c r="E27" s="9">
        <v>4109</v>
      </c>
      <c r="F27" s="9">
        <v>246</v>
      </c>
      <c r="G27" s="9">
        <v>318</v>
      </c>
      <c r="H27" s="9">
        <v>484</v>
      </c>
      <c r="I27" s="9">
        <v>424</v>
      </c>
      <c r="J27" s="9">
        <v>276</v>
      </c>
      <c r="K27" s="9">
        <v>193</v>
      </c>
      <c r="L27" s="9">
        <v>213</v>
      </c>
      <c r="M27" s="9">
        <v>261</v>
      </c>
      <c r="N27" s="9">
        <v>356</v>
      </c>
      <c r="O27" s="9">
        <v>298</v>
      </c>
      <c r="P27" s="9">
        <v>256</v>
      </c>
      <c r="Q27" s="9">
        <v>215</v>
      </c>
      <c r="R27" s="9">
        <v>187</v>
      </c>
      <c r="S27" s="9">
        <v>157</v>
      </c>
      <c r="T27" s="9">
        <v>115</v>
      </c>
      <c r="U27" s="9">
        <v>77</v>
      </c>
      <c r="V27" s="9">
        <v>27</v>
      </c>
      <c r="W27" s="9">
        <v>6</v>
      </c>
      <c r="X27" s="9" t="s">
        <v>131</v>
      </c>
      <c r="Y27" s="9" t="s">
        <v>129</v>
      </c>
    </row>
    <row r="28" spans="2:25" s="2" customFormat="1" ht="12" customHeight="1">
      <c r="B28" s="6"/>
      <c r="C28" s="17"/>
      <c r="D28" s="5" t="s">
        <v>103</v>
      </c>
      <c r="E28" s="9">
        <v>11103</v>
      </c>
      <c r="F28" s="9">
        <v>720</v>
      </c>
      <c r="G28" s="9">
        <v>950</v>
      </c>
      <c r="H28" s="9">
        <v>1236</v>
      </c>
      <c r="I28" s="9">
        <v>1192</v>
      </c>
      <c r="J28" s="9">
        <v>716</v>
      </c>
      <c r="K28" s="9">
        <v>590</v>
      </c>
      <c r="L28" s="9">
        <v>621</v>
      </c>
      <c r="M28" s="9">
        <v>746</v>
      </c>
      <c r="N28" s="9">
        <v>886</v>
      </c>
      <c r="O28" s="9">
        <v>773</v>
      </c>
      <c r="P28" s="9">
        <v>595</v>
      </c>
      <c r="Q28" s="9">
        <v>536</v>
      </c>
      <c r="R28" s="9">
        <v>465</v>
      </c>
      <c r="S28" s="9">
        <v>413</v>
      </c>
      <c r="T28" s="9">
        <v>284</v>
      </c>
      <c r="U28" s="9">
        <v>171</v>
      </c>
      <c r="V28" s="9">
        <v>79</v>
      </c>
      <c r="W28" s="9">
        <v>28</v>
      </c>
      <c r="X28" s="9">
        <v>2</v>
      </c>
      <c r="Y28" s="9" t="s">
        <v>129</v>
      </c>
    </row>
    <row r="29" spans="2:25" s="2" customFormat="1" ht="12" customHeight="1">
      <c r="B29" s="6"/>
      <c r="C29" s="17"/>
      <c r="D29" s="5" t="s">
        <v>104</v>
      </c>
      <c r="E29" s="9">
        <v>8904</v>
      </c>
      <c r="F29" s="9">
        <v>670</v>
      </c>
      <c r="G29" s="9">
        <v>665</v>
      </c>
      <c r="H29" s="9">
        <v>762</v>
      </c>
      <c r="I29" s="9">
        <v>723</v>
      </c>
      <c r="J29" s="9">
        <v>752</v>
      </c>
      <c r="K29" s="9">
        <v>673</v>
      </c>
      <c r="L29" s="9">
        <v>673</v>
      </c>
      <c r="M29" s="9">
        <v>720</v>
      </c>
      <c r="N29" s="9">
        <v>742</v>
      </c>
      <c r="O29" s="9">
        <v>642</v>
      </c>
      <c r="P29" s="9">
        <v>462</v>
      </c>
      <c r="Q29" s="9">
        <v>411</v>
      </c>
      <c r="R29" s="9">
        <v>375</v>
      </c>
      <c r="S29" s="9">
        <v>304</v>
      </c>
      <c r="T29" s="9">
        <v>174</v>
      </c>
      <c r="U29" s="9">
        <v>100</v>
      </c>
      <c r="V29" s="9">
        <v>46</v>
      </c>
      <c r="W29" s="9">
        <v>8</v>
      </c>
      <c r="X29" s="9">
        <v>2</v>
      </c>
      <c r="Y29" s="9" t="s">
        <v>129</v>
      </c>
    </row>
    <row r="30" spans="2:25" s="2" customFormat="1" ht="12" customHeight="1">
      <c r="B30" s="6"/>
      <c r="C30" s="17"/>
      <c r="D30" s="5" t="s">
        <v>105</v>
      </c>
      <c r="E30" s="9">
        <v>9211</v>
      </c>
      <c r="F30" s="9">
        <v>736</v>
      </c>
      <c r="G30" s="9">
        <v>851</v>
      </c>
      <c r="H30" s="9">
        <v>1080</v>
      </c>
      <c r="I30" s="9">
        <v>792</v>
      </c>
      <c r="J30" s="9">
        <v>611</v>
      </c>
      <c r="K30" s="9">
        <v>492</v>
      </c>
      <c r="L30" s="9">
        <v>574</v>
      </c>
      <c r="M30" s="9">
        <v>695</v>
      </c>
      <c r="N30" s="9">
        <v>737</v>
      </c>
      <c r="O30" s="9">
        <v>541</v>
      </c>
      <c r="P30" s="9">
        <v>489</v>
      </c>
      <c r="Q30" s="9">
        <v>395</v>
      </c>
      <c r="R30" s="9">
        <v>389</v>
      </c>
      <c r="S30" s="9">
        <v>348</v>
      </c>
      <c r="T30" s="9">
        <v>228</v>
      </c>
      <c r="U30" s="9">
        <v>156</v>
      </c>
      <c r="V30" s="9">
        <v>70</v>
      </c>
      <c r="W30" s="9">
        <v>23</v>
      </c>
      <c r="X30" s="9">
        <v>4</v>
      </c>
      <c r="Y30" s="9" t="s">
        <v>129</v>
      </c>
    </row>
    <row r="31" spans="2:25" s="2" customFormat="1" ht="12" customHeight="1">
      <c r="B31" s="6"/>
      <c r="C31" s="17"/>
      <c r="D31" s="5" t="s">
        <v>106</v>
      </c>
      <c r="E31" s="9">
        <v>8590</v>
      </c>
      <c r="F31" s="9">
        <v>581</v>
      </c>
      <c r="G31" s="9">
        <v>725</v>
      </c>
      <c r="H31" s="9">
        <v>967</v>
      </c>
      <c r="I31" s="9">
        <v>972</v>
      </c>
      <c r="J31" s="9">
        <v>653</v>
      </c>
      <c r="K31" s="9">
        <v>401</v>
      </c>
      <c r="L31" s="9">
        <v>438</v>
      </c>
      <c r="M31" s="9">
        <v>579</v>
      </c>
      <c r="N31" s="9">
        <v>639</v>
      </c>
      <c r="O31" s="9">
        <v>632</v>
      </c>
      <c r="P31" s="9">
        <v>445</v>
      </c>
      <c r="Q31" s="9">
        <v>422</v>
      </c>
      <c r="R31" s="9">
        <v>386</v>
      </c>
      <c r="S31" s="9">
        <v>312</v>
      </c>
      <c r="T31" s="9">
        <v>201</v>
      </c>
      <c r="U31" s="9">
        <v>121</v>
      </c>
      <c r="V31" s="9">
        <v>85</v>
      </c>
      <c r="W31" s="9">
        <v>25</v>
      </c>
      <c r="X31" s="9">
        <v>6</v>
      </c>
      <c r="Y31" s="9" t="s">
        <v>129</v>
      </c>
    </row>
    <row r="32" spans="2:25" s="2" customFormat="1" ht="12" customHeight="1">
      <c r="B32" s="6"/>
      <c r="C32" s="30" t="s">
        <v>107</v>
      </c>
      <c r="D32" s="31"/>
      <c r="E32" s="10">
        <f>SUM(E33:E36)</f>
        <v>58833</v>
      </c>
      <c r="F32" s="10">
        <f aca="true" t="shared" si="4" ref="F32:Y32">SUM(F33:F36)</f>
        <v>4197</v>
      </c>
      <c r="G32" s="10">
        <f t="shared" si="4"/>
        <v>4225</v>
      </c>
      <c r="H32" s="10">
        <f t="shared" si="4"/>
        <v>4920</v>
      </c>
      <c r="I32" s="10">
        <f t="shared" si="4"/>
        <v>5851</v>
      </c>
      <c r="J32" s="10">
        <f t="shared" si="4"/>
        <v>5801</v>
      </c>
      <c r="K32" s="10">
        <f t="shared" si="4"/>
        <v>4066</v>
      </c>
      <c r="L32" s="10">
        <f t="shared" si="4"/>
        <v>3860</v>
      </c>
      <c r="M32" s="10">
        <f t="shared" si="4"/>
        <v>4112</v>
      </c>
      <c r="N32" s="10">
        <f t="shared" si="4"/>
        <v>4250</v>
      </c>
      <c r="O32" s="10">
        <f t="shared" si="4"/>
        <v>3578</v>
      </c>
      <c r="P32" s="10">
        <f t="shared" si="4"/>
        <v>3096</v>
      </c>
      <c r="Q32" s="10">
        <f t="shared" si="4"/>
        <v>2980</v>
      </c>
      <c r="R32" s="10">
        <f t="shared" si="4"/>
        <v>2564</v>
      </c>
      <c r="S32" s="10">
        <f t="shared" si="4"/>
        <v>2164</v>
      </c>
      <c r="T32" s="10">
        <f t="shared" si="4"/>
        <v>1584</v>
      </c>
      <c r="U32" s="10">
        <f t="shared" si="4"/>
        <v>902</v>
      </c>
      <c r="V32" s="10">
        <f t="shared" si="4"/>
        <v>460</v>
      </c>
      <c r="W32" s="10">
        <f t="shared" si="4"/>
        <v>187</v>
      </c>
      <c r="X32" s="10">
        <f t="shared" si="4"/>
        <v>33</v>
      </c>
      <c r="Y32" s="10">
        <f t="shared" si="4"/>
        <v>3</v>
      </c>
    </row>
    <row r="33" spans="2:25" s="2" customFormat="1" ht="12" customHeight="1">
      <c r="B33" s="6"/>
      <c r="C33" s="17"/>
      <c r="D33" s="5" t="s">
        <v>124</v>
      </c>
      <c r="E33" s="9">
        <v>8872</v>
      </c>
      <c r="F33" s="9">
        <v>609</v>
      </c>
      <c r="G33" s="9">
        <v>618</v>
      </c>
      <c r="H33" s="9">
        <v>823</v>
      </c>
      <c r="I33" s="9">
        <v>971</v>
      </c>
      <c r="J33" s="9">
        <v>860</v>
      </c>
      <c r="K33" s="9">
        <v>599</v>
      </c>
      <c r="L33" s="9">
        <v>546</v>
      </c>
      <c r="M33" s="9">
        <v>638</v>
      </c>
      <c r="N33" s="9">
        <v>702</v>
      </c>
      <c r="O33" s="9">
        <v>553</v>
      </c>
      <c r="P33" s="9">
        <v>440</v>
      </c>
      <c r="Q33" s="9">
        <v>457</v>
      </c>
      <c r="R33" s="9">
        <v>327</v>
      </c>
      <c r="S33" s="9">
        <v>313</v>
      </c>
      <c r="T33" s="9">
        <v>207</v>
      </c>
      <c r="U33" s="9">
        <v>127</v>
      </c>
      <c r="V33" s="9">
        <v>58</v>
      </c>
      <c r="W33" s="9">
        <v>22</v>
      </c>
      <c r="X33" s="9">
        <v>1</v>
      </c>
      <c r="Y33" s="9">
        <v>1</v>
      </c>
    </row>
    <row r="34" spans="2:25" s="2" customFormat="1" ht="12" customHeight="1">
      <c r="B34" s="6"/>
      <c r="C34" s="17"/>
      <c r="D34" s="5" t="s">
        <v>82</v>
      </c>
      <c r="E34" s="9">
        <v>9656</v>
      </c>
      <c r="F34" s="9">
        <v>675</v>
      </c>
      <c r="G34" s="9">
        <v>666</v>
      </c>
      <c r="H34" s="9">
        <v>798</v>
      </c>
      <c r="I34" s="9">
        <v>1002</v>
      </c>
      <c r="J34" s="9">
        <v>989</v>
      </c>
      <c r="K34" s="9">
        <v>674</v>
      </c>
      <c r="L34" s="9">
        <v>662</v>
      </c>
      <c r="M34" s="9">
        <v>680</v>
      </c>
      <c r="N34" s="9">
        <v>702</v>
      </c>
      <c r="O34" s="9">
        <v>659</v>
      </c>
      <c r="P34" s="9">
        <v>492</v>
      </c>
      <c r="Q34" s="9">
        <v>451</v>
      </c>
      <c r="R34" s="9">
        <v>424</v>
      </c>
      <c r="S34" s="9">
        <v>328</v>
      </c>
      <c r="T34" s="9">
        <v>243</v>
      </c>
      <c r="U34" s="9">
        <v>117</v>
      </c>
      <c r="V34" s="9">
        <v>58</v>
      </c>
      <c r="W34" s="9">
        <v>28</v>
      </c>
      <c r="X34" s="9">
        <v>7</v>
      </c>
      <c r="Y34" s="9">
        <v>1</v>
      </c>
    </row>
    <row r="35" spans="2:25" s="2" customFormat="1" ht="12" customHeight="1">
      <c r="B35" s="6"/>
      <c r="C35" s="17"/>
      <c r="D35" s="5" t="s">
        <v>108</v>
      </c>
      <c r="E35" s="9">
        <v>27313</v>
      </c>
      <c r="F35" s="9">
        <v>2045</v>
      </c>
      <c r="G35" s="9">
        <v>2022</v>
      </c>
      <c r="H35" s="9">
        <v>2179</v>
      </c>
      <c r="I35" s="9">
        <v>2560</v>
      </c>
      <c r="J35" s="9">
        <v>2663</v>
      </c>
      <c r="K35" s="9">
        <v>1972</v>
      </c>
      <c r="L35" s="9">
        <v>1834</v>
      </c>
      <c r="M35" s="9">
        <v>1893</v>
      </c>
      <c r="N35" s="9">
        <v>1946</v>
      </c>
      <c r="O35" s="9">
        <v>1596</v>
      </c>
      <c r="P35" s="9">
        <v>1439</v>
      </c>
      <c r="Q35" s="9">
        <v>1408</v>
      </c>
      <c r="R35" s="9">
        <v>1216</v>
      </c>
      <c r="S35" s="9">
        <v>1021</v>
      </c>
      <c r="T35" s="9">
        <v>741</v>
      </c>
      <c r="U35" s="9">
        <v>449</v>
      </c>
      <c r="V35" s="9">
        <v>224</v>
      </c>
      <c r="W35" s="9">
        <v>90</v>
      </c>
      <c r="X35" s="9">
        <v>15</v>
      </c>
      <c r="Y35" s="9" t="s">
        <v>129</v>
      </c>
    </row>
    <row r="36" spans="2:25" s="2" customFormat="1" ht="12" customHeight="1">
      <c r="B36" s="6"/>
      <c r="C36" s="17"/>
      <c r="D36" s="5" t="s">
        <v>109</v>
      </c>
      <c r="E36" s="9">
        <v>12992</v>
      </c>
      <c r="F36" s="9">
        <v>868</v>
      </c>
      <c r="G36" s="9">
        <v>919</v>
      </c>
      <c r="H36" s="9">
        <v>1120</v>
      </c>
      <c r="I36" s="9">
        <v>1318</v>
      </c>
      <c r="J36" s="9">
        <v>1289</v>
      </c>
      <c r="K36" s="9">
        <v>821</v>
      </c>
      <c r="L36" s="9">
        <v>818</v>
      </c>
      <c r="M36" s="9">
        <v>901</v>
      </c>
      <c r="N36" s="9">
        <v>900</v>
      </c>
      <c r="O36" s="9">
        <v>770</v>
      </c>
      <c r="P36" s="9">
        <v>725</v>
      </c>
      <c r="Q36" s="9">
        <v>664</v>
      </c>
      <c r="R36" s="9">
        <v>597</v>
      </c>
      <c r="S36" s="9">
        <v>502</v>
      </c>
      <c r="T36" s="9">
        <v>393</v>
      </c>
      <c r="U36" s="9">
        <v>209</v>
      </c>
      <c r="V36" s="9">
        <v>120</v>
      </c>
      <c r="W36" s="9">
        <v>47</v>
      </c>
      <c r="X36" s="9">
        <v>10</v>
      </c>
      <c r="Y36" s="9">
        <v>1</v>
      </c>
    </row>
    <row r="37" spans="2:25" s="2" customFormat="1" ht="12" customHeight="1">
      <c r="B37" s="6"/>
      <c r="C37" s="30" t="s">
        <v>110</v>
      </c>
      <c r="D37" s="31"/>
      <c r="E37" s="10">
        <f>SUM(E38:E41)</f>
        <v>52638</v>
      </c>
      <c r="F37" s="10">
        <f aca="true" t="shared" si="5" ref="F37:Y37">SUM(F38:F41)</f>
        <v>3995</v>
      </c>
      <c r="G37" s="10">
        <f t="shared" si="5"/>
        <v>3771</v>
      </c>
      <c r="H37" s="10">
        <f t="shared" si="5"/>
        <v>4227</v>
      </c>
      <c r="I37" s="10">
        <f t="shared" si="5"/>
        <v>5240</v>
      </c>
      <c r="J37" s="10">
        <f t="shared" si="5"/>
        <v>5506</v>
      </c>
      <c r="K37" s="10">
        <f t="shared" si="5"/>
        <v>4070</v>
      </c>
      <c r="L37" s="10">
        <f t="shared" si="5"/>
        <v>3510</v>
      </c>
      <c r="M37" s="10">
        <f t="shared" si="5"/>
        <v>3571</v>
      </c>
      <c r="N37" s="10">
        <f t="shared" si="5"/>
        <v>3683</v>
      </c>
      <c r="O37" s="10">
        <f t="shared" si="5"/>
        <v>3145</v>
      </c>
      <c r="P37" s="10">
        <f t="shared" si="5"/>
        <v>2768</v>
      </c>
      <c r="Q37" s="10">
        <f t="shared" si="5"/>
        <v>2634</v>
      </c>
      <c r="R37" s="10">
        <f t="shared" si="5"/>
        <v>2146</v>
      </c>
      <c r="S37" s="10">
        <f t="shared" si="5"/>
        <v>1742</v>
      </c>
      <c r="T37" s="10">
        <f t="shared" si="5"/>
        <v>1310</v>
      </c>
      <c r="U37" s="10">
        <f t="shared" si="5"/>
        <v>747</v>
      </c>
      <c r="V37" s="10">
        <f t="shared" si="5"/>
        <v>385</v>
      </c>
      <c r="W37" s="10">
        <f t="shared" si="5"/>
        <v>148</v>
      </c>
      <c r="X37" s="10">
        <f t="shared" si="5"/>
        <v>38</v>
      </c>
      <c r="Y37" s="10">
        <f t="shared" si="5"/>
        <v>2</v>
      </c>
    </row>
    <row r="38" spans="2:25" s="2" customFormat="1" ht="12" customHeight="1">
      <c r="B38" s="6"/>
      <c r="C38" s="17"/>
      <c r="D38" s="5" t="s">
        <v>111</v>
      </c>
      <c r="E38" s="9">
        <v>14782</v>
      </c>
      <c r="F38" s="9">
        <v>1052</v>
      </c>
      <c r="G38" s="9">
        <v>1038</v>
      </c>
      <c r="H38" s="9">
        <v>1130</v>
      </c>
      <c r="I38" s="9">
        <v>1414</v>
      </c>
      <c r="J38" s="9">
        <v>1547</v>
      </c>
      <c r="K38" s="9">
        <v>1201</v>
      </c>
      <c r="L38" s="9">
        <v>940</v>
      </c>
      <c r="M38" s="9">
        <v>964</v>
      </c>
      <c r="N38" s="9">
        <v>960</v>
      </c>
      <c r="O38" s="9">
        <v>889</v>
      </c>
      <c r="P38" s="9">
        <v>899</v>
      </c>
      <c r="Q38" s="9">
        <v>781</v>
      </c>
      <c r="R38" s="9">
        <v>631</v>
      </c>
      <c r="S38" s="9">
        <v>530</v>
      </c>
      <c r="T38" s="9">
        <v>412</v>
      </c>
      <c r="U38" s="9">
        <v>232</v>
      </c>
      <c r="V38" s="9">
        <v>114</v>
      </c>
      <c r="W38" s="9">
        <v>39</v>
      </c>
      <c r="X38" s="9">
        <v>9</v>
      </c>
      <c r="Y38" s="9" t="s">
        <v>129</v>
      </c>
    </row>
    <row r="39" spans="2:25" s="2" customFormat="1" ht="12" customHeight="1">
      <c r="B39" s="6"/>
      <c r="C39" s="17"/>
      <c r="D39" s="5" t="s">
        <v>112</v>
      </c>
      <c r="E39" s="9">
        <v>19576</v>
      </c>
      <c r="F39" s="9">
        <v>1433</v>
      </c>
      <c r="G39" s="9">
        <v>1375</v>
      </c>
      <c r="H39" s="9">
        <v>1599</v>
      </c>
      <c r="I39" s="9">
        <v>2038</v>
      </c>
      <c r="J39" s="9">
        <v>2096</v>
      </c>
      <c r="K39" s="9">
        <v>1427</v>
      </c>
      <c r="L39" s="9">
        <v>1274</v>
      </c>
      <c r="M39" s="9">
        <v>1342</v>
      </c>
      <c r="N39" s="9">
        <v>1414</v>
      </c>
      <c r="O39" s="9">
        <v>1178</v>
      </c>
      <c r="P39" s="9">
        <v>36</v>
      </c>
      <c r="Q39" s="9">
        <v>1009</v>
      </c>
      <c r="R39" s="9">
        <v>742</v>
      </c>
      <c r="S39" s="9">
        <v>665</v>
      </c>
      <c r="T39" s="9">
        <v>444</v>
      </c>
      <c r="U39" s="9">
        <v>285</v>
      </c>
      <c r="V39" s="9">
        <v>150</v>
      </c>
      <c r="W39" s="9">
        <v>56</v>
      </c>
      <c r="X39" s="9">
        <v>13</v>
      </c>
      <c r="Y39" s="9" t="s">
        <v>129</v>
      </c>
    </row>
    <row r="40" spans="2:25" s="2" customFormat="1" ht="12" customHeight="1">
      <c r="B40" s="6"/>
      <c r="C40" s="17"/>
      <c r="D40" s="5" t="s">
        <v>113</v>
      </c>
      <c r="E40" s="9">
        <v>8876</v>
      </c>
      <c r="F40" s="9">
        <v>706</v>
      </c>
      <c r="G40" s="9">
        <v>621</v>
      </c>
      <c r="H40" s="9">
        <v>749</v>
      </c>
      <c r="I40" s="9">
        <v>910</v>
      </c>
      <c r="J40" s="9">
        <v>892</v>
      </c>
      <c r="K40" s="9">
        <v>655</v>
      </c>
      <c r="L40" s="9">
        <v>613</v>
      </c>
      <c r="M40" s="9">
        <v>591</v>
      </c>
      <c r="N40" s="9">
        <v>637</v>
      </c>
      <c r="O40" s="9">
        <v>520</v>
      </c>
      <c r="P40" s="9">
        <v>1407</v>
      </c>
      <c r="Q40" s="9">
        <v>442</v>
      </c>
      <c r="R40" s="9">
        <v>411</v>
      </c>
      <c r="S40" s="9">
        <v>275</v>
      </c>
      <c r="T40" s="9">
        <v>251</v>
      </c>
      <c r="U40" s="9">
        <v>107</v>
      </c>
      <c r="V40" s="9">
        <v>61</v>
      </c>
      <c r="W40" s="9">
        <v>17</v>
      </c>
      <c r="X40" s="9">
        <v>9</v>
      </c>
      <c r="Y40" s="9">
        <v>2</v>
      </c>
    </row>
    <row r="41" spans="2:25" s="2" customFormat="1" ht="12" customHeight="1">
      <c r="B41" s="6"/>
      <c r="C41" s="17"/>
      <c r="D41" s="5" t="s">
        <v>125</v>
      </c>
      <c r="E41" s="9">
        <v>9404</v>
      </c>
      <c r="F41" s="9">
        <v>804</v>
      </c>
      <c r="G41" s="9">
        <v>737</v>
      </c>
      <c r="H41" s="9">
        <v>749</v>
      </c>
      <c r="I41" s="9">
        <v>878</v>
      </c>
      <c r="J41" s="9">
        <v>971</v>
      </c>
      <c r="K41" s="9">
        <v>787</v>
      </c>
      <c r="L41" s="9">
        <v>683</v>
      </c>
      <c r="M41" s="9">
        <v>674</v>
      </c>
      <c r="N41" s="9">
        <v>672</v>
      </c>
      <c r="O41" s="9">
        <v>558</v>
      </c>
      <c r="P41" s="9">
        <v>426</v>
      </c>
      <c r="Q41" s="9">
        <v>402</v>
      </c>
      <c r="R41" s="9">
        <v>362</v>
      </c>
      <c r="S41" s="9">
        <v>272</v>
      </c>
      <c r="T41" s="9">
        <v>203</v>
      </c>
      <c r="U41" s="9">
        <v>123</v>
      </c>
      <c r="V41" s="9">
        <v>60</v>
      </c>
      <c r="W41" s="9">
        <v>36</v>
      </c>
      <c r="X41" s="9">
        <v>7</v>
      </c>
      <c r="Y41" s="9" t="s">
        <v>129</v>
      </c>
    </row>
    <row r="42" spans="2:25" s="2" customFormat="1" ht="12" customHeight="1">
      <c r="B42" s="6"/>
      <c r="C42" s="30" t="s">
        <v>114</v>
      </c>
      <c r="D42" s="31"/>
      <c r="E42" s="10">
        <f>SUM(E43)</f>
        <v>19751</v>
      </c>
      <c r="F42" s="10">
        <f aca="true" t="shared" si="6" ref="F42:Y42">SUM(F43)</f>
        <v>1720</v>
      </c>
      <c r="G42" s="10">
        <f t="shared" si="6"/>
        <v>1575</v>
      </c>
      <c r="H42" s="10">
        <f t="shared" si="6"/>
        <v>1496</v>
      </c>
      <c r="I42" s="10">
        <f t="shared" si="6"/>
        <v>1739</v>
      </c>
      <c r="J42" s="10">
        <f t="shared" si="6"/>
        <v>1869</v>
      </c>
      <c r="K42" s="10">
        <f t="shared" si="6"/>
        <v>1697</v>
      </c>
      <c r="L42" s="10">
        <f t="shared" si="6"/>
        <v>1521</v>
      </c>
      <c r="M42" s="10">
        <f t="shared" si="6"/>
        <v>1549</v>
      </c>
      <c r="N42" s="10">
        <f t="shared" si="6"/>
        <v>1463</v>
      </c>
      <c r="O42" s="10">
        <f t="shared" si="6"/>
        <v>1139</v>
      </c>
      <c r="P42" s="10">
        <f t="shared" si="6"/>
        <v>947</v>
      </c>
      <c r="Q42" s="10">
        <f t="shared" si="6"/>
        <v>911</v>
      </c>
      <c r="R42" s="10">
        <f t="shared" si="6"/>
        <v>696</v>
      </c>
      <c r="S42" s="10">
        <f t="shared" si="6"/>
        <v>581</v>
      </c>
      <c r="T42" s="10">
        <f t="shared" si="6"/>
        <v>401</v>
      </c>
      <c r="U42" s="10">
        <f t="shared" si="6"/>
        <v>250</v>
      </c>
      <c r="V42" s="10">
        <f t="shared" si="6"/>
        <v>139</v>
      </c>
      <c r="W42" s="10">
        <f t="shared" si="6"/>
        <v>45</v>
      </c>
      <c r="X42" s="10">
        <f t="shared" si="6"/>
        <v>12</v>
      </c>
      <c r="Y42" s="10">
        <f t="shared" si="6"/>
        <v>1</v>
      </c>
    </row>
    <row r="43" spans="2:25" s="2" customFormat="1" ht="12" customHeight="1">
      <c r="B43" s="6"/>
      <c r="C43" s="17"/>
      <c r="D43" s="5" t="s">
        <v>115</v>
      </c>
      <c r="E43" s="9">
        <v>19751</v>
      </c>
      <c r="F43" s="9">
        <v>1720</v>
      </c>
      <c r="G43" s="9">
        <v>1575</v>
      </c>
      <c r="H43" s="9">
        <v>1496</v>
      </c>
      <c r="I43" s="9">
        <v>1739</v>
      </c>
      <c r="J43" s="9">
        <v>1869</v>
      </c>
      <c r="K43" s="9">
        <v>1697</v>
      </c>
      <c r="L43" s="9">
        <v>1521</v>
      </c>
      <c r="M43" s="9">
        <v>1549</v>
      </c>
      <c r="N43" s="9">
        <v>1463</v>
      </c>
      <c r="O43" s="9">
        <v>1139</v>
      </c>
      <c r="P43" s="9">
        <v>947</v>
      </c>
      <c r="Q43" s="9">
        <v>911</v>
      </c>
      <c r="R43" s="9">
        <v>696</v>
      </c>
      <c r="S43" s="9">
        <v>581</v>
      </c>
      <c r="T43" s="9">
        <v>401</v>
      </c>
      <c r="U43" s="9">
        <v>250</v>
      </c>
      <c r="V43" s="9">
        <v>139</v>
      </c>
      <c r="W43" s="9">
        <v>45</v>
      </c>
      <c r="X43" s="9">
        <v>12</v>
      </c>
      <c r="Y43" s="9">
        <v>1</v>
      </c>
    </row>
    <row r="44" spans="2:25" s="2" customFormat="1" ht="12" customHeight="1">
      <c r="B44" s="6"/>
      <c r="C44" s="30" t="s">
        <v>116</v>
      </c>
      <c r="D44" s="31"/>
      <c r="E44" s="10">
        <f>SUM(E45:E49)</f>
        <v>74585</v>
      </c>
      <c r="F44" s="10">
        <f aca="true" t="shared" si="7" ref="F44:Y44">SUM(F45:F49)</f>
        <v>5760</v>
      </c>
      <c r="G44" s="10">
        <f t="shared" si="7"/>
        <v>5064</v>
      </c>
      <c r="H44" s="10">
        <f t="shared" si="7"/>
        <v>5887</v>
      </c>
      <c r="I44" s="10">
        <f t="shared" si="7"/>
        <v>8325</v>
      </c>
      <c r="J44" s="10">
        <f t="shared" si="7"/>
        <v>8334</v>
      </c>
      <c r="K44" s="10">
        <f t="shared" si="7"/>
        <v>6100</v>
      </c>
      <c r="L44" s="10">
        <f t="shared" si="7"/>
        <v>4746</v>
      </c>
      <c r="M44" s="10">
        <f t="shared" si="7"/>
        <v>4842</v>
      </c>
      <c r="N44" s="10">
        <f t="shared" si="7"/>
        <v>4944</v>
      </c>
      <c r="O44" s="10">
        <f t="shared" si="7"/>
        <v>4454</v>
      </c>
      <c r="P44" s="10">
        <f t="shared" si="7"/>
        <v>3985</v>
      </c>
      <c r="Q44" s="10">
        <f t="shared" si="7"/>
        <v>3565</v>
      </c>
      <c r="R44" s="10">
        <f t="shared" si="7"/>
        <v>2809</v>
      </c>
      <c r="S44" s="10">
        <f t="shared" si="7"/>
        <v>2340</v>
      </c>
      <c r="T44" s="10">
        <f t="shared" si="7"/>
        <v>1590</v>
      </c>
      <c r="U44" s="10">
        <f t="shared" si="7"/>
        <v>1051</v>
      </c>
      <c r="V44" s="10">
        <f t="shared" si="7"/>
        <v>542</v>
      </c>
      <c r="W44" s="10">
        <f t="shared" si="7"/>
        <v>188</v>
      </c>
      <c r="X44" s="10">
        <f t="shared" si="7"/>
        <v>51</v>
      </c>
      <c r="Y44" s="10">
        <f t="shared" si="7"/>
        <v>8</v>
      </c>
    </row>
    <row r="45" spans="2:25" s="2" customFormat="1" ht="12" customHeight="1">
      <c r="B45" s="6"/>
      <c r="C45" s="17"/>
      <c r="D45" s="5" t="s">
        <v>117</v>
      </c>
      <c r="E45" s="9">
        <v>16290</v>
      </c>
      <c r="F45" s="9">
        <v>1032</v>
      </c>
      <c r="G45" s="9">
        <v>1086</v>
      </c>
      <c r="H45" s="9">
        <v>1517</v>
      </c>
      <c r="I45" s="9">
        <v>1950</v>
      </c>
      <c r="J45" s="9">
        <v>1626</v>
      </c>
      <c r="K45" s="9">
        <v>925</v>
      </c>
      <c r="L45" s="9">
        <v>866</v>
      </c>
      <c r="M45" s="9">
        <v>981</v>
      </c>
      <c r="N45" s="9">
        <v>1193</v>
      </c>
      <c r="O45" s="9">
        <v>1120</v>
      </c>
      <c r="P45" s="9">
        <v>897</v>
      </c>
      <c r="Q45" s="9">
        <v>863</v>
      </c>
      <c r="R45" s="9">
        <v>713</v>
      </c>
      <c r="S45" s="9">
        <v>630</v>
      </c>
      <c r="T45" s="9">
        <v>410</v>
      </c>
      <c r="U45" s="9">
        <v>264</v>
      </c>
      <c r="V45" s="9">
        <v>153</v>
      </c>
      <c r="W45" s="9">
        <v>53</v>
      </c>
      <c r="X45" s="9">
        <v>11</v>
      </c>
      <c r="Y45" s="9" t="s">
        <v>129</v>
      </c>
    </row>
    <row r="46" spans="2:25" s="2" customFormat="1" ht="12" customHeight="1">
      <c r="B46" s="6"/>
      <c r="C46" s="17"/>
      <c r="D46" s="5" t="s">
        <v>59</v>
      </c>
      <c r="E46" s="9">
        <v>8496</v>
      </c>
      <c r="F46" s="9">
        <v>531</v>
      </c>
      <c r="G46" s="9">
        <v>550</v>
      </c>
      <c r="H46" s="9">
        <v>722</v>
      </c>
      <c r="I46" s="9">
        <v>883</v>
      </c>
      <c r="J46" s="9">
        <v>795</v>
      </c>
      <c r="K46" s="9">
        <v>600</v>
      </c>
      <c r="L46" s="9">
        <v>479</v>
      </c>
      <c r="M46" s="9">
        <v>617</v>
      </c>
      <c r="N46" s="9">
        <v>642</v>
      </c>
      <c r="O46" s="9">
        <v>515</v>
      </c>
      <c r="P46" s="9">
        <v>469</v>
      </c>
      <c r="Q46" s="9">
        <v>429</v>
      </c>
      <c r="R46" s="9">
        <v>410</v>
      </c>
      <c r="S46" s="9">
        <v>359</v>
      </c>
      <c r="T46" s="9">
        <v>213</v>
      </c>
      <c r="U46" s="9">
        <v>163</v>
      </c>
      <c r="V46" s="9">
        <v>72</v>
      </c>
      <c r="W46" s="9">
        <v>30</v>
      </c>
      <c r="X46" s="9">
        <v>15</v>
      </c>
      <c r="Y46" s="9">
        <v>2</v>
      </c>
    </row>
    <row r="47" spans="2:25" s="2" customFormat="1" ht="12" customHeight="1">
      <c r="B47" s="6"/>
      <c r="C47" s="17"/>
      <c r="D47" s="5" t="s">
        <v>126</v>
      </c>
      <c r="E47" s="9">
        <v>9620</v>
      </c>
      <c r="F47" s="9">
        <v>647</v>
      </c>
      <c r="G47" s="9">
        <v>691</v>
      </c>
      <c r="H47" s="9">
        <v>850</v>
      </c>
      <c r="I47" s="9">
        <v>1090</v>
      </c>
      <c r="J47" s="9">
        <v>1006</v>
      </c>
      <c r="K47" s="9">
        <v>612</v>
      </c>
      <c r="L47" s="9">
        <v>524</v>
      </c>
      <c r="M47" s="9">
        <v>659</v>
      </c>
      <c r="N47" s="9">
        <v>654</v>
      </c>
      <c r="O47" s="9">
        <v>638</v>
      </c>
      <c r="P47" s="9">
        <v>557</v>
      </c>
      <c r="Q47" s="9">
        <v>482</v>
      </c>
      <c r="R47" s="9">
        <v>392</v>
      </c>
      <c r="S47" s="9">
        <v>309</v>
      </c>
      <c r="T47" s="9">
        <v>230</v>
      </c>
      <c r="U47" s="9">
        <v>164</v>
      </c>
      <c r="V47" s="9">
        <v>83</v>
      </c>
      <c r="W47" s="9">
        <v>22</v>
      </c>
      <c r="X47" s="9">
        <v>9</v>
      </c>
      <c r="Y47" s="9">
        <v>1</v>
      </c>
    </row>
    <row r="48" spans="2:25" s="2" customFormat="1" ht="12" customHeight="1">
      <c r="B48" s="6"/>
      <c r="C48" s="17"/>
      <c r="D48" s="5" t="s">
        <v>118</v>
      </c>
      <c r="E48" s="9">
        <v>25149</v>
      </c>
      <c r="F48" s="9">
        <v>2414</v>
      </c>
      <c r="G48" s="9">
        <v>1734</v>
      </c>
      <c r="H48" s="9">
        <v>1643</v>
      </c>
      <c r="I48" s="9">
        <v>2839</v>
      </c>
      <c r="J48" s="9">
        <v>3344</v>
      </c>
      <c r="K48" s="9">
        <v>2844</v>
      </c>
      <c r="L48" s="9">
        <v>1923</v>
      </c>
      <c r="M48" s="9">
        <v>1627</v>
      </c>
      <c r="N48" s="9">
        <v>1402</v>
      </c>
      <c r="O48" s="9">
        <v>1186</v>
      </c>
      <c r="P48" s="9">
        <v>1201</v>
      </c>
      <c r="Q48" s="9">
        <v>1046</v>
      </c>
      <c r="R48" s="9">
        <v>722</v>
      </c>
      <c r="S48" s="9">
        <v>538</v>
      </c>
      <c r="T48" s="9">
        <v>348</v>
      </c>
      <c r="U48" s="9">
        <v>204</v>
      </c>
      <c r="V48" s="9">
        <v>90</v>
      </c>
      <c r="W48" s="9">
        <v>34</v>
      </c>
      <c r="X48" s="9">
        <v>7</v>
      </c>
      <c r="Y48" s="9">
        <v>3</v>
      </c>
    </row>
    <row r="49" spans="2:25" s="2" customFormat="1" ht="12" customHeight="1">
      <c r="B49" s="6"/>
      <c r="C49" s="17"/>
      <c r="D49" s="5" t="s">
        <v>119</v>
      </c>
      <c r="E49" s="9">
        <v>15030</v>
      </c>
      <c r="F49" s="9">
        <v>1136</v>
      </c>
      <c r="G49" s="9">
        <v>1003</v>
      </c>
      <c r="H49" s="9">
        <v>1155</v>
      </c>
      <c r="I49" s="9">
        <v>1563</v>
      </c>
      <c r="J49" s="9">
        <v>1563</v>
      </c>
      <c r="K49" s="9">
        <v>1119</v>
      </c>
      <c r="L49" s="9">
        <v>954</v>
      </c>
      <c r="M49" s="9">
        <v>958</v>
      </c>
      <c r="N49" s="9">
        <v>1053</v>
      </c>
      <c r="O49" s="9">
        <v>995</v>
      </c>
      <c r="P49" s="9">
        <v>861</v>
      </c>
      <c r="Q49" s="9">
        <v>745</v>
      </c>
      <c r="R49" s="9">
        <v>572</v>
      </c>
      <c r="S49" s="9">
        <v>504</v>
      </c>
      <c r="T49" s="9">
        <v>389</v>
      </c>
      <c r="U49" s="9">
        <v>256</v>
      </c>
      <c r="V49" s="9">
        <v>144</v>
      </c>
      <c r="W49" s="9">
        <v>49</v>
      </c>
      <c r="X49" s="9">
        <v>9</v>
      </c>
      <c r="Y49" s="9">
        <v>2</v>
      </c>
    </row>
    <row r="50" spans="2:4" s="2" customFormat="1" ht="12" customHeight="1">
      <c r="B50" s="4"/>
      <c r="C50" s="4"/>
      <c r="D50" s="4"/>
    </row>
    <row r="51" spans="2:6" s="2" customFormat="1" ht="12" customHeight="1">
      <c r="B51" s="12" t="s">
        <v>127</v>
      </c>
      <c r="C51" s="20"/>
      <c r="D51" s="20"/>
      <c r="E51" s="20"/>
      <c r="F51" s="20"/>
    </row>
    <row r="52" spans="2:4" s="2" customFormat="1" ht="12" customHeight="1">
      <c r="B52" s="12"/>
      <c r="C52" s="4"/>
      <c r="D52" s="4"/>
    </row>
  </sheetData>
  <mergeCells count="30">
    <mergeCell ref="X3:X5"/>
    <mergeCell ref="Y3:Y5"/>
    <mergeCell ref="U3:U5"/>
    <mergeCell ref="R3:R5"/>
    <mergeCell ref="S3:S5"/>
    <mergeCell ref="T3:T5"/>
    <mergeCell ref="V3:V5"/>
    <mergeCell ref="W3:W5"/>
    <mergeCell ref="G3:G5"/>
    <mergeCell ref="H3:H5"/>
    <mergeCell ref="B3:D5"/>
    <mergeCell ref="E3:E5"/>
    <mergeCell ref="F3:F5"/>
    <mergeCell ref="C44:D44"/>
    <mergeCell ref="C7:D7"/>
    <mergeCell ref="C12:D12"/>
    <mergeCell ref="C14:D14"/>
    <mergeCell ref="C23:D23"/>
    <mergeCell ref="C32:D32"/>
    <mergeCell ref="C37:D37"/>
    <mergeCell ref="C42:D42"/>
    <mergeCell ref="Q3:Q5"/>
    <mergeCell ref="K3:K5"/>
    <mergeCell ref="L3:L5"/>
    <mergeCell ref="I3:I5"/>
    <mergeCell ref="J3:J5"/>
    <mergeCell ref="O3:O5"/>
    <mergeCell ref="P3:P5"/>
    <mergeCell ref="M3:M5"/>
    <mergeCell ref="N3:N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geOrder="overThenDown" paperSize="9" scale="73" r:id="rId1"/>
  <headerFooter alignWithMargins="0">
    <oddHeader>&amp;L&amp;F</oddHeader>
  </headerFooter>
  <rowBreaks count="1" manualBreakCount="1">
    <brk id="6" max="33" man="1"/>
  </rowBreaks>
  <colBreaks count="1" manualBreakCount="1">
    <brk id="13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2000-01-21T01:45:02Z</cp:lastPrinted>
  <dcterms:created xsi:type="dcterms:W3CDTF">1999-08-06T12:02:03Z</dcterms:created>
  <dcterms:modified xsi:type="dcterms:W3CDTF">2002-11-20T05:08:54Z</dcterms:modified>
  <cp:category/>
  <cp:version/>
  <cp:contentType/>
  <cp:contentStatus/>
</cp:coreProperties>
</file>