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736" activeTab="0"/>
  </bookViews>
  <sheets>
    <sheet name="31_市町村・産業大分類別および男女別就業者数（15歳以上）" sheetId="1" r:id="rId1"/>
    <sheet name="市町村・産業大分類別および男女別就業者数（15歳以上）（続）" sheetId="2" r:id="rId2"/>
  </sheets>
  <definedNames>
    <definedName name="_xlnm.Print_Titles" localSheetId="0">'31_市町村・産業大分類別および男女別就業者数（15歳以上）'!$3:$6</definedName>
    <definedName name="_xlnm.Print_Titles" localSheetId="1">'市町村・産業大分類別および男女別就業者数（15歳以上）（続）'!$3:$6</definedName>
  </definedNames>
  <calcPr fullCalcOnLoad="1"/>
</workbook>
</file>

<file path=xl/sharedStrings.xml><?xml version="1.0" encoding="utf-8"?>
<sst xmlns="http://schemas.openxmlformats.org/spreadsheetml/2006/main" count="380" uniqueCount="117">
  <si>
    <t>総数</t>
  </si>
  <si>
    <t>男</t>
  </si>
  <si>
    <t>女</t>
  </si>
  <si>
    <t>人</t>
  </si>
  <si>
    <t>市町村</t>
  </si>
  <si>
    <t>市部総数</t>
  </si>
  <si>
    <t>前橋市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</si>
  <si>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</si>
  <si>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</si>
  <si>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</si>
  <si>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</si>
  <si>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</si>
  <si>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</si>
  <si>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</si>
  <si>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</si>
  <si>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</si>
  <si>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</si>
  <si>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北橘村</t>
  </si>
  <si>
    <t>赤城村</t>
  </si>
  <si>
    <t>富士見村</t>
  </si>
  <si>
    <t>宮城村</t>
  </si>
  <si>
    <t>粕川村</t>
  </si>
  <si>
    <t>新里村</t>
  </si>
  <si>
    <t>黒保根村</t>
  </si>
  <si>
    <t>東村</t>
  </si>
  <si>
    <t>榛名町</t>
  </si>
  <si>
    <t>倉渕村</t>
  </si>
  <si>
    <t>箕郷町</t>
  </si>
  <si>
    <t>群馬町</t>
  </si>
  <si>
    <t>群馬郡</t>
  </si>
  <si>
    <t>北群馬郡</t>
  </si>
  <si>
    <t>子持村</t>
  </si>
  <si>
    <t>小野上村</t>
  </si>
  <si>
    <t>伊香保町</t>
  </si>
  <si>
    <t>榛東村</t>
  </si>
  <si>
    <t>吉岡町</t>
  </si>
  <si>
    <t>多野郡</t>
  </si>
  <si>
    <t>新町</t>
  </si>
  <si>
    <t>鬼石町</t>
  </si>
  <si>
    <t>吉井町</t>
  </si>
  <si>
    <t>万場町</t>
  </si>
  <si>
    <t>中里村</t>
  </si>
  <si>
    <t>上野村</t>
  </si>
  <si>
    <t>農業</t>
  </si>
  <si>
    <t>建設業</t>
  </si>
  <si>
    <t>製造業</t>
  </si>
  <si>
    <t>運輸・通信業</t>
  </si>
  <si>
    <t>サービス業</t>
  </si>
  <si>
    <t>分類不能の
産業</t>
  </si>
  <si>
    <t>郡部総数</t>
  </si>
  <si>
    <t>高崎市</t>
  </si>
  <si>
    <t>大胡町</t>
  </si>
  <si>
    <t>明和村</t>
  </si>
  <si>
    <t>総数</t>
  </si>
  <si>
    <t>林業・狩猟業</t>
  </si>
  <si>
    <t>漁業・水産養殖業</t>
  </si>
  <si>
    <t>鉱業</t>
  </si>
  <si>
    <t>卸売・小売業</t>
  </si>
  <si>
    <t>金融・保険・不動産業</t>
  </si>
  <si>
    <t>電気・ガス
・水道業</t>
  </si>
  <si>
    <t>公務</t>
  </si>
  <si>
    <t>男</t>
  </si>
  <si>
    <t>女</t>
  </si>
  <si>
    <t>市町村</t>
  </si>
  <si>
    <t>農業</t>
  </si>
  <si>
    <t>建設業</t>
  </si>
  <si>
    <t>製造業</t>
  </si>
  <si>
    <t>運輸・通信業</t>
  </si>
  <si>
    <t>サービス業</t>
  </si>
  <si>
    <t>分類不能の
産業</t>
  </si>
  <si>
    <t>人</t>
  </si>
  <si>
    <t>東村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</si>
  <si>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</si>
  <si>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</si>
  <si>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</si>
  <si>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</si>
  <si>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</si>
  <si>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</si>
  <si>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</si>
  <si>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</si>
  <si>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</si>
  <si>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</si>
  <si>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</si>
  <si>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</si>
  <si>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</si>
  <si>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</si>
  <si>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</si>
  <si>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</si>
  <si>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</si>
  <si>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</si>
  <si>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</si>
  <si>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</si>
  <si>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</si>
  <si>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</si>
  <si>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</si>
  <si>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</si>
  <si>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</si>
  <si>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赤堀町</t>
  </si>
  <si>
    <t>境町</t>
  </si>
  <si>
    <t>玉村町</t>
  </si>
  <si>
    <t>新田郡</t>
  </si>
  <si>
    <t>尾島町</t>
  </si>
  <si>
    <t>新田町</t>
  </si>
  <si>
    <t>藪塚本町</t>
  </si>
  <si>
    <t>笠懸町</t>
  </si>
  <si>
    <t>山田郡</t>
  </si>
  <si>
    <t>大間々町</t>
  </si>
  <si>
    <t>邑楽郡</t>
  </si>
  <si>
    <t>板倉町</t>
  </si>
  <si>
    <t>千代田町</t>
  </si>
  <si>
    <t>大泉町</t>
  </si>
  <si>
    <t>邑楽町</t>
  </si>
  <si>
    <t>―</t>
  </si>
  <si>
    <t>―</t>
  </si>
  <si>
    <t>31．市町村・産業大分類別および男女別就業者数(15歳以上) （昭和50年10月1日）</t>
  </si>
  <si>
    <t>市町村・産業大分類別および男女別就業者数(15歳以上) （昭和50年10月1日）（続）</t>
  </si>
  <si>
    <t>資料：総理府統計局「昭和50年国勢調査報告」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</si>
</sst>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</numFmts>
  <fonts count="10">
    <font>
      <sz val="11"/>
      <name val="ＭＳ Ｐゴシック"/>
      <family val="0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1"/>
      <name val="ＭＳ Ｐゴシック"/>
      <family val="0"/>
    </font>
    <font>
      <b/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/>
    </xf>
    <xf numFmtId="0" fontId="2" fillId="0" borderId="4" xfId="0" applyFont="1" applyBorder="1" applyAlignment="1">
      <alignment horizontal="right" vertical="center"/>
    </xf>
    <xf numFmtId="182" fontId="2" fillId="0" borderId="5" xfId="17" applyNumberFormat="1" applyFont="1" applyBorder="1" applyAlignment="1">
      <alignment horizontal="right" vertical="center" wrapText="1"/>
    </xf>
    <xf numFmtId="182" fontId="4" fillId="0" borderId="5" xfId="17" applyNumberFormat="1" applyFont="1" applyBorder="1" applyAlignment="1">
      <alignment horizontal="right" vertical="center" wrapText="1"/>
    </xf>
    <xf numFmtId="184" fontId="2" fillId="0" borderId="5" xfId="17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distributed" vertical="center"/>
    </xf>
    <xf numFmtId="49" fontId="2" fillId="2" borderId="2" xfId="0" applyNumberFormat="1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/>
    </xf>
    <xf numFmtId="49" fontId="2" fillId="2" borderId="7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2" fillId="3" borderId="5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49" fontId="4" fillId="2" borderId="7" xfId="0" applyNumberFormat="1" applyFont="1" applyFill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49" fontId="2" fillId="2" borderId="7" xfId="0" applyNumberFormat="1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 wrapText="1"/>
    </xf>
    <xf numFmtId="49" fontId="4" fillId="2" borderId="2" xfId="0" applyNumberFormat="1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5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32" width="9.125" style="0" customWidth="1"/>
  </cols>
  <sheetData>
    <row r="1" spans="2:4" ht="14.25" customHeight="1">
      <c r="B1" s="19" t="s">
        <v>114</v>
      </c>
      <c r="C1" s="1"/>
      <c r="D1" s="1"/>
    </row>
    <row r="2" ht="12" customHeight="1"/>
    <row r="3" spans="2:32" s="2" customFormat="1" ht="12" customHeight="1">
      <c r="B3" s="31" t="s">
        <v>4</v>
      </c>
      <c r="C3" s="32"/>
      <c r="D3" s="33"/>
      <c r="E3" s="27" t="s">
        <v>0</v>
      </c>
      <c r="F3" s="28"/>
      <c r="G3" s="27" t="s">
        <v>43</v>
      </c>
      <c r="H3" s="28"/>
      <c r="I3" s="27" t="s">
        <v>54</v>
      </c>
      <c r="J3" s="28"/>
      <c r="K3" s="27" t="s">
        <v>55</v>
      </c>
      <c r="L3" s="28"/>
      <c r="M3" s="27" t="s">
        <v>56</v>
      </c>
      <c r="N3" s="28"/>
      <c r="O3" s="27" t="s">
        <v>44</v>
      </c>
      <c r="P3" s="28"/>
      <c r="Q3" s="27" t="s">
        <v>45</v>
      </c>
      <c r="R3" s="28"/>
      <c r="S3" s="40" t="s">
        <v>57</v>
      </c>
      <c r="T3" s="33"/>
      <c r="U3" s="27" t="s">
        <v>58</v>
      </c>
      <c r="V3" s="33"/>
      <c r="W3" s="27" t="s">
        <v>46</v>
      </c>
      <c r="X3" s="33"/>
      <c r="Y3" s="40" t="s">
        <v>59</v>
      </c>
      <c r="Z3" s="33"/>
      <c r="AA3" s="27" t="s">
        <v>47</v>
      </c>
      <c r="AB3" s="28"/>
      <c r="AC3" s="40" t="s">
        <v>60</v>
      </c>
      <c r="AD3" s="33"/>
      <c r="AE3" s="40" t="s">
        <v>48</v>
      </c>
      <c r="AF3" s="33"/>
    </row>
    <row r="4" spans="2:32" s="2" customFormat="1" ht="12" customHeight="1">
      <c r="B4" s="34"/>
      <c r="C4" s="35"/>
      <c r="D4" s="36"/>
      <c r="E4" s="29"/>
      <c r="F4" s="30"/>
      <c r="G4" s="29"/>
      <c r="H4" s="30"/>
      <c r="I4" s="29"/>
      <c r="J4" s="30"/>
      <c r="K4" s="29"/>
      <c r="L4" s="30"/>
      <c r="M4" s="29"/>
      <c r="N4" s="30"/>
      <c r="O4" s="29"/>
      <c r="P4" s="30"/>
      <c r="Q4" s="29"/>
      <c r="R4" s="30"/>
      <c r="S4" s="37"/>
      <c r="T4" s="39"/>
      <c r="U4" s="37"/>
      <c r="V4" s="39"/>
      <c r="W4" s="37"/>
      <c r="X4" s="39"/>
      <c r="Y4" s="37"/>
      <c r="Z4" s="39"/>
      <c r="AA4" s="29"/>
      <c r="AB4" s="30"/>
      <c r="AC4" s="37"/>
      <c r="AD4" s="39"/>
      <c r="AE4" s="37"/>
      <c r="AF4" s="39"/>
    </row>
    <row r="5" spans="2:32" s="2" customFormat="1" ht="12" customHeight="1">
      <c r="B5" s="37"/>
      <c r="C5" s="38"/>
      <c r="D5" s="39"/>
      <c r="E5" s="17" t="s">
        <v>1</v>
      </c>
      <c r="F5" s="17" t="s">
        <v>2</v>
      </c>
      <c r="G5" s="17" t="s">
        <v>1</v>
      </c>
      <c r="H5" s="17" t="s">
        <v>2</v>
      </c>
      <c r="I5" s="17" t="s">
        <v>1</v>
      </c>
      <c r="J5" s="17" t="s">
        <v>2</v>
      </c>
      <c r="K5" s="17" t="s">
        <v>1</v>
      </c>
      <c r="L5" s="17" t="s">
        <v>2</v>
      </c>
      <c r="M5" s="17" t="s">
        <v>1</v>
      </c>
      <c r="N5" s="17" t="s">
        <v>2</v>
      </c>
      <c r="O5" s="17" t="s">
        <v>1</v>
      </c>
      <c r="P5" s="17" t="s">
        <v>2</v>
      </c>
      <c r="Q5" s="17" t="s">
        <v>1</v>
      </c>
      <c r="R5" s="17" t="s">
        <v>2</v>
      </c>
      <c r="S5" s="17" t="s">
        <v>61</v>
      </c>
      <c r="T5" s="17" t="s">
        <v>62</v>
      </c>
      <c r="U5" s="17" t="s">
        <v>1</v>
      </c>
      <c r="V5" s="17" t="s">
        <v>2</v>
      </c>
      <c r="W5" s="17" t="s">
        <v>1</v>
      </c>
      <c r="X5" s="17" t="s">
        <v>2</v>
      </c>
      <c r="Y5" s="17" t="s">
        <v>1</v>
      </c>
      <c r="Z5" s="17" t="s">
        <v>2</v>
      </c>
      <c r="AA5" s="17" t="s">
        <v>1</v>
      </c>
      <c r="AB5" s="17" t="s">
        <v>2</v>
      </c>
      <c r="AC5" s="17" t="s">
        <v>1</v>
      </c>
      <c r="AD5" s="17" t="s">
        <v>2</v>
      </c>
      <c r="AE5" s="17" t="s">
        <v>1</v>
      </c>
      <c r="AF5" s="17" t="s">
        <v>2</v>
      </c>
    </row>
    <row r="6" spans="2:32" s="2" customFormat="1" ht="12" customHeight="1">
      <c r="B6" s="6"/>
      <c r="C6" s="13"/>
      <c r="D6" s="18"/>
      <c r="E6" s="7" t="s">
        <v>3</v>
      </c>
      <c r="F6" s="7" t="s">
        <v>3</v>
      </c>
      <c r="G6" s="7" t="s">
        <v>3</v>
      </c>
      <c r="H6" s="7" t="s">
        <v>3</v>
      </c>
      <c r="I6" s="7" t="s">
        <v>3</v>
      </c>
      <c r="J6" s="7" t="s">
        <v>3</v>
      </c>
      <c r="K6" s="7" t="s">
        <v>3</v>
      </c>
      <c r="L6" s="7" t="s">
        <v>3</v>
      </c>
      <c r="M6" s="7" t="s">
        <v>3</v>
      </c>
      <c r="N6" s="7" t="s">
        <v>3</v>
      </c>
      <c r="O6" s="7" t="s">
        <v>3</v>
      </c>
      <c r="P6" s="7" t="s">
        <v>3</v>
      </c>
      <c r="Q6" s="7" t="s">
        <v>3</v>
      </c>
      <c r="R6" s="7" t="s">
        <v>3</v>
      </c>
      <c r="S6" s="7" t="s">
        <v>3</v>
      </c>
      <c r="T6" s="7" t="s">
        <v>3</v>
      </c>
      <c r="U6" s="7" t="s">
        <v>3</v>
      </c>
      <c r="V6" s="7" t="s">
        <v>3</v>
      </c>
      <c r="W6" s="7" t="s">
        <v>3</v>
      </c>
      <c r="X6" s="7" t="s">
        <v>3</v>
      </c>
      <c r="Y6" s="7" t="s">
        <v>3</v>
      </c>
      <c r="Z6" s="7" t="s">
        <v>3</v>
      </c>
      <c r="AA6" s="7" t="s">
        <v>3</v>
      </c>
      <c r="AB6" s="7" t="s">
        <v>3</v>
      </c>
      <c r="AC6" s="7" t="s">
        <v>3</v>
      </c>
      <c r="AD6" s="7" t="s">
        <v>3</v>
      </c>
      <c r="AE6" s="7" t="s">
        <v>3</v>
      </c>
      <c r="AF6" s="7" t="s">
        <v>3</v>
      </c>
    </row>
    <row r="7" spans="2:32" s="16" customFormat="1" ht="12" customHeight="1">
      <c r="B7" s="25" t="s">
        <v>53</v>
      </c>
      <c r="C7" s="26"/>
      <c r="D7" s="22"/>
      <c r="E7" s="9">
        <f aca="true" t="shared" si="0" ref="E7:AF7">SUM(E8,E20)</f>
        <v>530745</v>
      </c>
      <c r="F7" s="9">
        <f t="shared" si="0"/>
        <v>342057</v>
      </c>
      <c r="G7" s="9">
        <f t="shared" si="0"/>
        <v>88744</v>
      </c>
      <c r="H7" s="9">
        <f t="shared" si="0"/>
        <v>83509</v>
      </c>
      <c r="I7" s="9">
        <f t="shared" si="0"/>
        <v>2724</v>
      </c>
      <c r="J7" s="9">
        <f t="shared" si="0"/>
        <v>353</v>
      </c>
      <c r="K7" s="9">
        <f t="shared" si="0"/>
        <v>255</v>
      </c>
      <c r="L7" s="9">
        <f t="shared" si="0"/>
        <v>125</v>
      </c>
      <c r="M7" s="9">
        <f t="shared" si="0"/>
        <v>1265</v>
      </c>
      <c r="N7" s="9">
        <f t="shared" si="0"/>
        <v>179</v>
      </c>
      <c r="O7" s="9">
        <f t="shared" si="0"/>
        <v>59402</v>
      </c>
      <c r="P7" s="9">
        <f t="shared" si="0"/>
        <v>6934</v>
      </c>
      <c r="Q7" s="9">
        <f t="shared" si="0"/>
        <v>151516</v>
      </c>
      <c r="R7" s="9">
        <f t="shared" si="0"/>
        <v>96707</v>
      </c>
      <c r="S7" s="9">
        <f t="shared" si="0"/>
        <v>92074</v>
      </c>
      <c r="T7" s="9">
        <f t="shared" si="0"/>
        <v>69763</v>
      </c>
      <c r="U7" s="9">
        <f t="shared" si="0"/>
        <v>11129</v>
      </c>
      <c r="V7" s="9">
        <f t="shared" si="0"/>
        <v>9220</v>
      </c>
      <c r="W7" s="9">
        <f t="shared" si="0"/>
        <v>36238</v>
      </c>
      <c r="X7" s="9">
        <f t="shared" si="0"/>
        <v>4559</v>
      </c>
      <c r="Y7" s="9">
        <f t="shared" si="0"/>
        <v>4028</v>
      </c>
      <c r="Z7" s="9">
        <f t="shared" si="0"/>
        <v>583</v>
      </c>
      <c r="AA7" s="9">
        <f t="shared" si="0"/>
        <v>62220</v>
      </c>
      <c r="AB7" s="9">
        <f t="shared" si="0"/>
        <v>63695</v>
      </c>
      <c r="AC7" s="9">
        <f t="shared" si="0"/>
        <v>20139</v>
      </c>
      <c r="AD7" s="9">
        <f t="shared" si="0"/>
        <v>4591</v>
      </c>
      <c r="AE7" s="9">
        <f t="shared" si="0"/>
        <v>1011</v>
      </c>
      <c r="AF7" s="9">
        <f t="shared" si="0"/>
        <v>1839</v>
      </c>
    </row>
    <row r="8" spans="2:32" s="16" customFormat="1" ht="12" customHeight="1">
      <c r="B8" s="25" t="s">
        <v>5</v>
      </c>
      <c r="C8" s="26"/>
      <c r="D8" s="22"/>
      <c r="E8" s="9">
        <f aca="true" t="shared" si="1" ref="E8:AF8">SUM(E9:E19)</f>
        <v>329665</v>
      </c>
      <c r="F8" s="9">
        <f t="shared" si="1"/>
        <v>204947</v>
      </c>
      <c r="G8" s="9">
        <f t="shared" si="1"/>
        <v>33579</v>
      </c>
      <c r="H8" s="9">
        <f t="shared" si="1"/>
        <v>31510</v>
      </c>
      <c r="I8" s="9">
        <f t="shared" si="1"/>
        <v>922</v>
      </c>
      <c r="J8" s="9">
        <f t="shared" si="1"/>
        <v>130</v>
      </c>
      <c r="K8" s="9">
        <f t="shared" si="1"/>
        <v>148</v>
      </c>
      <c r="L8" s="9">
        <f t="shared" si="1"/>
        <v>72</v>
      </c>
      <c r="M8" s="9">
        <f t="shared" si="1"/>
        <v>445</v>
      </c>
      <c r="N8" s="9">
        <f t="shared" si="1"/>
        <v>54</v>
      </c>
      <c r="O8" s="9">
        <f t="shared" si="1"/>
        <v>34078</v>
      </c>
      <c r="P8" s="9">
        <f t="shared" si="1"/>
        <v>4218</v>
      </c>
      <c r="Q8" s="9">
        <f t="shared" si="1"/>
        <v>104320</v>
      </c>
      <c r="R8" s="9">
        <f t="shared" si="1"/>
        <v>64273</v>
      </c>
      <c r="S8" s="9">
        <f t="shared" si="1"/>
        <v>67106</v>
      </c>
      <c r="T8" s="9">
        <f t="shared" si="1"/>
        <v>49933</v>
      </c>
      <c r="U8" s="9">
        <f t="shared" si="1"/>
        <v>8609</v>
      </c>
      <c r="V8" s="9">
        <f t="shared" si="1"/>
        <v>6494</v>
      </c>
      <c r="W8" s="9">
        <f t="shared" si="1"/>
        <v>24031</v>
      </c>
      <c r="X8" s="9">
        <f t="shared" si="1"/>
        <v>3237</v>
      </c>
      <c r="Y8" s="9">
        <f t="shared" si="1"/>
        <v>2888</v>
      </c>
      <c r="Z8" s="9">
        <f t="shared" si="1"/>
        <v>452</v>
      </c>
      <c r="AA8" s="9">
        <f t="shared" si="1"/>
        <v>40525</v>
      </c>
      <c r="AB8" s="9">
        <f t="shared" si="1"/>
        <v>40595</v>
      </c>
      <c r="AC8" s="9">
        <f t="shared" si="1"/>
        <v>12361</v>
      </c>
      <c r="AD8" s="9">
        <f t="shared" si="1"/>
        <v>2705</v>
      </c>
      <c r="AE8" s="9">
        <f t="shared" si="1"/>
        <v>653</v>
      </c>
      <c r="AF8" s="9">
        <f t="shared" si="1"/>
        <v>1274</v>
      </c>
    </row>
    <row r="9" spans="2:32" s="2" customFormat="1" ht="12" customHeight="1">
      <c r="B9" s="3"/>
      <c r="C9" s="23" t="s">
        <v>6</v>
      </c>
      <c r="D9" s="24"/>
      <c r="E9" s="8">
        <v>75021</v>
      </c>
      <c r="F9" s="8">
        <v>46294</v>
      </c>
      <c r="G9" s="8">
        <v>7035</v>
      </c>
      <c r="H9" s="8">
        <v>6804</v>
      </c>
      <c r="I9" s="8">
        <v>431</v>
      </c>
      <c r="J9" s="8">
        <v>74</v>
      </c>
      <c r="K9" s="8">
        <v>66</v>
      </c>
      <c r="L9" s="8">
        <v>48</v>
      </c>
      <c r="M9" s="8">
        <v>38</v>
      </c>
      <c r="N9" s="8">
        <v>7</v>
      </c>
      <c r="O9" s="8">
        <v>8427</v>
      </c>
      <c r="P9" s="8">
        <v>1235</v>
      </c>
      <c r="Q9" s="8">
        <v>17183</v>
      </c>
      <c r="R9" s="8">
        <v>10123</v>
      </c>
      <c r="S9" s="8">
        <v>17358</v>
      </c>
      <c r="T9" s="8">
        <v>12688</v>
      </c>
      <c r="U9" s="8">
        <v>2800</v>
      </c>
      <c r="V9" s="8">
        <v>2116</v>
      </c>
      <c r="W9" s="8">
        <v>4526</v>
      </c>
      <c r="X9" s="8">
        <v>711</v>
      </c>
      <c r="Y9" s="8">
        <v>859</v>
      </c>
      <c r="Z9" s="8">
        <v>163</v>
      </c>
      <c r="AA9" s="8">
        <v>11703</v>
      </c>
      <c r="AB9" s="8">
        <v>11052</v>
      </c>
      <c r="AC9" s="8">
        <v>4448</v>
      </c>
      <c r="AD9" s="8">
        <v>961</v>
      </c>
      <c r="AE9" s="8">
        <v>147</v>
      </c>
      <c r="AF9" s="8">
        <v>312</v>
      </c>
    </row>
    <row r="10" spans="2:32" s="2" customFormat="1" ht="12" customHeight="1">
      <c r="B10" s="3"/>
      <c r="C10" s="23" t="s">
        <v>50</v>
      </c>
      <c r="D10" s="24"/>
      <c r="E10" s="8">
        <v>63300</v>
      </c>
      <c r="F10" s="8">
        <v>34274</v>
      </c>
      <c r="G10" s="8">
        <v>3605</v>
      </c>
      <c r="H10" s="8">
        <v>3478</v>
      </c>
      <c r="I10" s="8">
        <v>59</v>
      </c>
      <c r="J10" s="8">
        <v>4</v>
      </c>
      <c r="K10" s="8">
        <v>21</v>
      </c>
      <c r="L10" s="8">
        <v>8</v>
      </c>
      <c r="M10" s="8">
        <v>33</v>
      </c>
      <c r="N10" s="8">
        <v>4</v>
      </c>
      <c r="O10" s="8">
        <v>6537</v>
      </c>
      <c r="P10" s="8">
        <v>873</v>
      </c>
      <c r="Q10" s="8">
        <v>17579</v>
      </c>
      <c r="R10" s="8">
        <v>8735</v>
      </c>
      <c r="S10" s="8">
        <v>15432</v>
      </c>
      <c r="T10" s="8">
        <v>10662</v>
      </c>
      <c r="U10" s="8">
        <v>2060</v>
      </c>
      <c r="V10" s="8">
        <v>1397</v>
      </c>
      <c r="W10" s="8">
        <v>7280</v>
      </c>
      <c r="X10" s="8">
        <v>749</v>
      </c>
      <c r="Y10" s="8">
        <v>479</v>
      </c>
      <c r="Z10" s="8">
        <v>67</v>
      </c>
      <c r="AA10" s="8">
        <v>8072</v>
      </c>
      <c r="AB10" s="8">
        <v>7555</v>
      </c>
      <c r="AC10" s="8">
        <v>2007</v>
      </c>
      <c r="AD10" s="8">
        <v>434</v>
      </c>
      <c r="AE10" s="8">
        <v>136</v>
      </c>
      <c r="AF10" s="8">
        <v>308</v>
      </c>
    </row>
    <row r="11" spans="2:32" s="2" customFormat="1" ht="12" customHeight="1">
      <c r="B11" s="5"/>
      <c r="C11" s="23" t="s">
        <v>7</v>
      </c>
      <c r="D11" s="24"/>
      <c r="E11" s="8">
        <v>39146</v>
      </c>
      <c r="F11" s="8">
        <v>27811</v>
      </c>
      <c r="G11" s="8">
        <v>902</v>
      </c>
      <c r="H11" s="8">
        <v>433</v>
      </c>
      <c r="I11" s="8">
        <v>130</v>
      </c>
      <c r="J11" s="8">
        <v>7</v>
      </c>
      <c r="K11" s="8">
        <v>16</v>
      </c>
      <c r="L11" s="8" t="s">
        <v>112</v>
      </c>
      <c r="M11" s="8">
        <v>44</v>
      </c>
      <c r="N11" s="8">
        <v>7</v>
      </c>
      <c r="O11" s="8">
        <v>3732</v>
      </c>
      <c r="P11" s="8">
        <v>354</v>
      </c>
      <c r="Q11" s="8">
        <v>17917</v>
      </c>
      <c r="R11" s="8">
        <v>14871</v>
      </c>
      <c r="S11" s="8">
        <v>7962</v>
      </c>
      <c r="T11" s="8">
        <v>5922</v>
      </c>
      <c r="U11" s="8">
        <v>746</v>
      </c>
      <c r="V11" s="8">
        <v>645</v>
      </c>
      <c r="W11" s="8">
        <v>2012</v>
      </c>
      <c r="X11" s="8">
        <v>270</v>
      </c>
      <c r="Y11" s="8">
        <v>270</v>
      </c>
      <c r="Z11" s="8">
        <v>27</v>
      </c>
      <c r="AA11" s="8">
        <v>4420</v>
      </c>
      <c r="AB11" s="8">
        <v>4987</v>
      </c>
      <c r="AC11" s="8">
        <v>941</v>
      </c>
      <c r="AD11" s="8">
        <v>182</v>
      </c>
      <c r="AE11" s="8">
        <v>54</v>
      </c>
      <c r="AF11" s="8">
        <v>106</v>
      </c>
    </row>
    <row r="12" spans="2:32" s="2" customFormat="1" ht="12" customHeight="1">
      <c r="B12" s="5"/>
      <c r="C12" s="23" t="s">
        <v>8</v>
      </c>
      <c r="D12" s="24"/>
      <c r="E12" s="8">
        <v>29412</v>
      </c>
      <c r="F12" s="8">
        <v>19779</v>
      </c>
      <c r="G12" s="8">
        <v>2915</v>
      </c>
      <c r="H12" s="8">
        <v>2675</v>
      </c>
      <c r="I12" s="8">
        <v>5</v>
      </c>
      <c r="J12" s="8">
        <v>1</v>
      </c>
      <c r="K12" s="8">
        <v>12</v>
      </c>
      <c r="L12" s="8">
        <v>4</v>
      </c>
      <c r="M12" s="8">
        <v>14</v>
      </c>
      <c r="N12" s="8">
        <v>5</v>
      </c>
      <c r="O12" s="8">
        <v>2519</v>
      </c>
      <c r="P12" s="8">
        <v>349</v>
      </c>
      <c r="Q12" s="8">
        <v>11844</v>
      </c>
      <c r="R12" s="8">
        <v>7897</v>
      </c>
      <c r="S12" s="8">
        <v>5764</v>
      </c>
      <c r="T12" s="8">
        <v>4298</v>
      </c>
      <c r="U12" s="8">
        <v>681</v>
      </c>
      <c r="V12" s="8">
        <v>571</v>
      </c>
      <c r="W12" s="8">
        <v>1562</v>
      </c>
      <c r="X12" s="8">
        <v>281</v>
      </c>
      <c r="Y12" s="8">
        <v>198</v>
      </c>
      <c r="Z12" s="8">
        <v>32</v>
      </c>
      <c r="AA12" s="8">
        <v>2925</v>
      </c>
      <c r="AB12" s="8">
        <v>3352</v>
      </c>
      <c r="AC12" s="8">
        <v>921</v>
      </c>
      <c r="AD12" s="8">
        <v>213</v>
      </c>
      <c r="AE12" s="8">
        <v>52</v>
      </c>
      <c r="AF12" s="8">
        <v>101</v>
      </c>
    </row>
    <row r="13" spans="2:32" s="2" customFormat="1" ht="12" customHeight="1">
      <c r="B13" s="5"/>
      <c r="C13" s="23" t="s">
        <v>9</v>
      </c>
      <c r="D13" s="24"/>
      <c r="E13" s="8">
        <v>34040</v>
      </c>
      <c r="F13" s="8">
        <v>20265</v>
      </c>
      <c r="G13" s="8">
        <v>3591</v>
      </c>
      <c r="H13" s="8">
        <v>3804</v>
      </c>
      <c r="I13" s="8">
        <v>3</v>
      </c>
      <c r="J13" s="8">
        <v>1</v>
      </c>
      <c r="K13" s="8">
        <v>2</v>
      </c>
      <c r="L13" s="8">
        <v>3</v>
      </c>
      <c r="M13" s="8">
        <v>24</v>
      </c>
      <c r="N13" s="8">
        <v>4</v>
      </c>
      <c r="O13" s="8">
        <v>3201</v>
      </c>
      <c r="P13" s="8">
        <v>393</v>
      </c>
      <c r="Q13" s="8">
        <v>14478</v>
      </c>
      <c r="R13" s="8">
        <v>7136</v>
      </c>
      <c r="S13" s="8">
        <v>5821</v>
      </c>
      <c r="T13" s="8">
        <v>4370</v>
      </c>
      <c r="U13" s="8">
        <v>600</v>
      </c>
      <c r="V13" s="8">
        <v>452</v>
      </c>
      <c r="W13" s="8">
        <v>1906</v>
      </c>
      <c r="X13" s="8">
        <v>265</v>
      </c>
      <c r="Y13" s="8">
        <v>220</v>
      </c>
      <c r="Z13" s="8">
        <v>35</v>
      </c>
      <c r="AA13" s="8">
        <v>3271</v>
      </c>
      <c r="AB13" s="8">
        <v>3485</v>
      </c>
      <c r="AC13" s="8">
        <v>870</v>
      </c>
      <c r="AD13" s="8">
        <v>192</v>
      </c>
      <c r="AE13" s="8">
        <v>53</v>
      </c>
      <c r="AF13" s="8">
        <v>125</v>
      </c>
    </row>
    <row r="14" spans="2:32" s="2" customFormat="1" ht="12" customHeight="1">
      <c r="B14" s="5"/>
      <c r="C14" s="23" t="s">
        <v>10</v>
      </c>
      <c r="D14" s="24"/>
      <c r="E14" s="8">
        <v>13199</v>
      </c>
      <c r="F14" s="8">
        <v>8515</v>
      </c>
      <c r="G14" s="8">
        <v>2405</v>
      </c>
      <c r="H14" s="8">
        <v>2298</v>
      </c>
      <c r="I14" s="8">
        <v>178</v>
      </c>
      <c r="J14" s="8">
        <v>15</v>
      </c>
      <c r="K14" s="8">
        <v>15</v>
      </c>
      <c r="L14" s="8">
        <v>2</v>
      </c>
      <c r="M14" s="8">
        <v>52</v>
      </c>
      <c r="N14" s="8">
        <v>7</v>
      </c>
      <c r="O14" s="8">
        <v>1775</v>
      </c>
      <c r="P14" s="8">
        <v>134</v>
      </c>
      <c r="Q14" s="8">
        <v>2574</v>
      </c>
      <c r="R14" s="8">
        <v>1481</v>
      </c>
      <c r="S14" s="8">
        <v>2453</v>
      </c>
      <c r="T14" s="8">
        <v>2200</v>
      </c>
      <c r="U14" s="8">
        <v>306</v>
      </c>
      <c r="V14" s="8">
        <v>217</v>
      </c>
      <c r="W14" s="8">
        <v>992</v>
      </c>
      <c r="X14" s="8">
        <v>249</v>
      </c>
      <c r="Y14" s="8">
        <v>189</v>
      </c>
      <c r="Z14" s="8">
        <v>35</v>
      </c>
      <c r="AA14" s="8">
        <v>1721</v>
      </c>
      <c r="AB14" s="8">
        <v>1715</v>
      </c>
      <c r="AC14" s="8">
        <v>515</v>
      </c>
      <c r="AD14" s="8">
        <v>122</v>
      </c>
      <c r="AE14" s="8">
        <v>24</v>
      </c>
      <c r="AF14" s="8">
        <v>40</v>
      </c>
    </row>
    <row r="15" spans="2:32" s="2" customFormat="1" ht="12" customHeight="1">
      <c r="B15" s="5"/>
      <c r="C15" s="23" t="s">
        <v>11</v>
      </c>
      <c r="D15" s="24"/>
      <c r="E15" s="8">
        <v>19865</v>
      </c>
      <c r="F15" s="8">
        <v>12445</v>
      </c>
      <c r="G15" s="8">
        <v>2752</v>
      </c>
      <c r="H15" s="8">
        <v>2604</v>
      </c>
      <c r="I15" s="8">
        <v>2</v>
      </c>
      <c r="J15" s="8">
        <v>1</v>
      </c>
      <c r="K15" s="8">
        <v>3</v>
      </c>
      <c r="L15" s="8" t="s">
        <v>112</v>
      </c>
      <c r="M15" s="8">
        <v>7</v>
      </c>
      <c r="N15" s="8">
        <v>1</v>
      </c>
      <c r="O15" s="8">
        <v>1632</v>
      </c>
      <c r="P15" s="8">
        <v>171</v>
      </c>
      <c r="Q15" s="8">
        <v>6670</v>
      </c>
      <c r="R15" s="8">
        <v>3984</v>
      </c>
      <c r="S15" s="8">
        <v>3630</v>
      </c>
      <c r="T15" s="8">
        <v>2850</v>
      </c>
      <c r="U15" s="8">
        <v>339</v>
      </c>
      <c r="V15" s="8">
        <v>263</v>
      </c>
      <c r="W15" s="8">
        <v>1906</v>
      </c>
      <c r="X15" s="8">
        <v>167</v>
      </c>
      <c r="Y15" s="8">
        <v>155</v>
      </c>
      <c r="Z15" s="8">
        <v>18</v>
      </c>
      <c r="AA15" s="8">
        <v>2076</v>
      </c>
      <c r="AB15" s="8">
        <v>2190</v>
      </c>
      <c r="AC15" s="8">
        <v>633</v>
      </c>
      <c r="AD15" s="8">
        <v>124</v>
      </c>
      <c r="AE15" s="8">
        <v>60</v>
      </c>
      <c r="AF15" s="8">
        <v>72</v>
      </c>
    </row>
    <row r="16" spans="2:32" s="2" customFormat="1" ht="12" customHeight="1">
      <c r="B16" s="5"/>
      <c r="C16" s="23" t="s">
        <v>12</v>
      </c>
      <c r="D16" s="24"/>
      <c r="E16" s="8">
        <v>14140</v>
      </c>
      <c r="F16" s="8">
        <v>7886</v>
      </c>
      <c r="G16" s="8">
        <v>1276</v>
      </c>
      <c r="H16" s="8">
        <v>1013</v>
      </c>
      <c r="I16" s="8">
        <v>16</v>
      </c>
      <c r="J16" s="8">
        <v>1</v>
      </c>
      <c r="K16" s="8">
        <v>1</v>
      </c>
      <c r="L16" s="8" t="s">
        <v>112</v>
      </c>
      <c r="M16" s="8">
        <v>47</v>
      </c>
      <c r="N16" s="8">
        <v>6</v>
      </c>
      <c r="O16" s="8">
        <v>2285</v>
      </c>
      <c r="P16" s="8">
        <v>268</v>
      </c>
      <c r="Q16" s="8">
        <v>3658</v>
      </c>
      <c r="R16" s="8">
        <v>1680</v>
      </c>
      <c r="S16" s="8">
        <v>2659</v>
      </c>
      <c r="T16" s="8">
        <v>2164</v>
      </c>
      <c r="U16" s="8">
        <v>323</v>
      </c>
      <c r="V16" s="8">
        <v>226</v>
      </c>
      <c r="W16" s="8">
        <v>1103</v>
      </c>
      <c r="X16" s="8">
        <v>238</v>
      </c>
      <c r="Y16" s="8">
        <v>247</v>
      </c>
      <c r="Z16" s="8">
        <v>29</v>
      </c>
      <c r="AA16" s="8">
        <v>1954</v>
      </c>
      <c r="AB16" s="8">
        <v>2095</v>
      </c>
      <c r="AC16" s="8">
        <v>543</v>
      </c>
      <c r="AD16" s="8">
        <v>120</v>
      </c>
      <c r="AE16" s="8">
        <v>28</v>
      </c>
      <c r="AF16" s="8">
        <v>46</v>
      </c>
    </row>
    <row r="17" spans="2:32" s="2" customFormat="1" ht="12" customHeight="1">
      <c r="B17" s="5"/>
      <c r="C17" s="23" t="s">
        <v>13</v>
      </c>
      <c r="D17" s="24"/>
      <c r="E17" s="8">
        <v>14857</v>
      </c>
      <c r="F17" s="8">
        <v>9534</v>
      </c>
      <c r="G17" s="8">
        <v>2790</v>
      </c>
      <c r="H17" s="8">
        <v>2584</v>
      </c>
      <c r="I17" s="8">
        <v>62</v>
      </c>
      <c r="J17" s="8">
        <v>23</v>
      </c>
      <c r="K17" s="8">
        <v>4</v>
      </c>
      <c r="L17" s="8">
        <v>3</v>
      </c>
      <c r="M17" s="8">
        <v>49</v>
      </c>
      <c r="N17" s="8">
        <v>2</v>
      </c>
      <c r="O17" s="8">
        <v>1537</v>
      </c>
      <c r="P17" s="8">
        <v>191</v>
      </c>
      <c r="Q17" s="8">
        <v>4468</v>
      </c>
      <c r="R17" s="8">
        <v>2982</v>
      </c>
      <c r="S17" s="8">
        <v>2368</v>
      </c>
      <c r="T17" s="8">
        <v>1720</v>
      </c>
      <c r="U17" s="8">
        <v>261</v>
      </c>
      <c r="V17" s="8">
        <v>185</v>
      </c>
      <c r="W17" s="8">
        <v>976</v>
      </c>
      <c r="X17" s="8">
        <v>117</v>
      </c>
      <c r="Y17" s="8">
        <v>105</v>
      </c>
      <c r="Z17" s="8">
        <v>23</v>
      </c>
      <c r="AA17" s="8">
        <v>1588</v>
      </c>
      <c r="AB17" s="8">
        <v>1485</v>
      </c>
      <c r="AC17" s="8">
        <v>609</v>
      </c>
      <c r="AD17" s="8">
        <v>161</v>
      </c>
      <c r="AE17" s="8">
        <v>40</v>
      </c>
      <c r="AF17" s="8">
        <v>58</v>
      </c>
    </row>
    <row r="18" spans="2:32" s="2" customFormat="1" ht="12" customHeight="1">
      <c r="B18" s="5"/>
      <c r="C18" s="23" t="s">
        <v>14</v>
      </c>
      <c r="D18" s="24"/>
      <c r="E18" s="8">
        <v>13961</v>
      </c>
      <c r="F18" s="8">
        <v>9992</v>
      </c>
      <c r="G18" s="8">
        <v>3443</v>
      </c>
      <c r="H18" s="8">
        <v>2907</v>
      </c>
      <c r="I18" s="8">
        <v>18</v>
      </c>
      <c r="J18" s="8">
        <v>3</v>
      </c>
      <c r="K18" s="8">
        <v>2</v>
      </c>
      <c r="L18" s="8" t="s">
        <v>112</v>
      </c>
      <c r="M18" s="8">
        <v>31</v>
      </c>
      <c r="N18" s="8">
        <v>1</v>
      </c>
      <c r="O18" s="8">
        <v>1230</v>
      </c>
      <c r="P18" s="8">
        <v>106</v>
      </c>
      <c r="Q18" s="8">
        <v>4282</v>
      </c>
      <c r="R18" s="8">
        <v>3360</v>
      </c>
      <c r="S18" s="8">
        <v>2005</v>
      </c>
      <c r="T18" s="8">
        <v>1724</v>
      </c>
      <c r="U18" s="8">
        <v>300</v>
      </c>
      <c r="V18" s="8">
        <v>223</v>
      </c>
      <c r="W18" s="8">
        <v>663</v>
      </c>
      <c r="X18" s="8">
        <v>91</v>
      </c>
      <c r="Y18" s="8">
        <v>76</v>
      </c>
      <c r="Z18" s="8">
        <v>7</v>
      </c>
      <c r="AA18" s="8">
        <v>1483</v>
      </c>
      <c r="AB18" s="8">
        <v>1447</v>
      </c>
      <c r="AC18" s="8">
        <v>410</v>
      </c>
      <c r="AD18" s="8">
        <v>86</v>
      </c>
      <c r="AE18" s="8">
        <v>18</v>
      </c>
      <c r="AF18" s="8">
        <v>37</v>
      </c>
    </row>
    <row r="19" spans="2:32" s="2" customFormat="1" ht="12" customHeight="1">
      <c r="B19" s="5"/>
      <c r="C19" s="23" t="s">
        <v>15</v>
      </c>
      <c r="D19" s="24"/>
      <c r="E19" s="8">
        <v>12724</v>
      </c>
      <c r="F19" s="8">
        <v>8152</v>
      </c>
      <c r="G19" s="8">
        <v>2865</v>
      </c>
      <c r="H19" s="8">
        <v>2910</v>
      </c>
      <c r="I19" s="8">
        <v>18</v>
      </c>
      <c r="J19" s="8" t="s">
        <v>112</v>
      </c>
      <c r="K19" s="8">
        <v>6</v>
      </c>
      <c r="L19" s="8">
        <v>4</v>
      </c>
      <c r="M19" s="8">
        <v>106</v>
      </c>
      <c r="N19" s="8">
        <v>10</v>
      </c>
      <c r="O19" s="8">
        <v>1203</v>
      </c>
      <c r="P19" s="8">
        <v>144</v>
      </c>
      <c r="Q19" s="8">
        <v>3667</v>
      </c>
      <c r="R19" s="8">
        <v>2024</v>
      </c>
      <c r="S19" s="8">
        <v>1654</v>
      </c>
      <c r="T19" s="8">
        <v>1335</v>
      </c>
      <c r="U19" s="8">
        <v>193</v>
      </c>
      <c r="V19" s="8">
        <v>199</v>
      </c>
      <c r="W19" s="8">
        <v>1105</v>
      </c>
      <c r="X19" s="8">
        <v>99</v>
      </c>
      <c r="Y19" s="8">
        <v>90</v>
      </c>
      <c r="Z19" s="8">
        <v>16</v>
      </c>
      <c r="AA19" s="8">
        <v>1312</v>
      </c>
      <c r="AB19" s="8">
        <v>1232</v>
      </c>
      <c r="AC19" s="8">
        <v>464</v>
      </c>
      <c r="AD19" s="8">
        <v>110</v>
      </c>
      <c r="AE19" s="8">
        <v>41</v>
      </c>
      <c r="AF19" s="8">
        <v>69</v>
      </c>
    </row>
    <row r="20" spans="2:32" s="16" customFormat="1" ht="12" customHeight="1">
      <c r="B20" s="25" t="s">
        <v>49</v>
      </c>
      <c r="C20" s="26"/>
      <c r="D20" s="22"/>
      <c r="E20" s="9">
        <f>SUM(E21,E31,E36,E42,'市町村・産業大分類別および男女別就業者数（15歳以上）（続）'!E7,'市町村・産業大分類別および男女別就業者数（15歳以上）（続）'!E12,'市町村・産業大分類別および男女別就業者数（15歳以上）（続）'!E14,'市町村・産業大分類別および男女別就業者数（15歳以上）（続）'!E23,'市町村・産業大分類別および男女別就業者数（15歳以上）（続）'!E32,'市町村・産業大分類別および男女別就業者数（15歳以上）（続）'!E37,'市町村・産業大分類別および男女別就業者数（15歳以上）（続）'!E42,'市町村・産業大分類別および男女別就業者数（15歳以上）（続）'!E44)</f>
        <v>201080</v>
      </c>
      <c r="F20" s="9">
        <f>SUM(F21,F31,F36,F42,'市町村・産業大分類別および男女別就業者数（15歳以上）（続）'!F7,'市町村・産業大分類別および男女別就業者数（15歳以上）（続）'!F12,'市町村・産業大分類別および男女別就業者数（15歳以上）（続）'!F14,'市町村・産業大分類別および男女別就業者数（15歳以上）（続）'!F23,'市町村・産業大分類別および男女別就業者数（15歳以上）（続）'!F32,'市町村・産業大分類別および男女別就業者数（15歳以上）（続）'!F37,'市町村・産業大分類別および男女別就業者数（15歳以上）（続）'!F42,'市町村・産業大分類別および男女別就業者数（15歳以上）（続）'!F44)</f>
        <v>137110</v>
      </c>
      <c r="G20" s="9">
        <f>SUM(G21,G31,G36,G42,'市町村・産業大分類別および男女別就業者数（15歳以上）（続）'!G7,'市町村・産業大分類別および男女別就業者数（15歳以上）（続）'!G12,'市町村・産業大分類別および男女別就業者数（15歳以上）（続）'!G14,'市町村・産業大分類別および男女別就業者数（15歳以上）（続）'!G23,'市町村・産業大分類別および男女別就業者数（15歳以上）（続）'!G32,'市町村・産業大分類別および男女別就業者数（15歳以上）（続）'!G37,'市町村・産業大分類別および男女別就業者数（15歳以上）（続）'!G42,'市町村・産業大分類別および男女別就業者数（15歳以上）（続）'!G44)</f>
        <v>55165</v>
      </c>
      <c r="H20" s="9">
        <f>SUM(H21,H31,H36,H42,'市町村・産業大分類別および男女別就業者数（15歳以上）（続）'!H7,'市町村・産業大分類別および男女別就業者数（15歳以上）（続）'!H12,'市町村・産業大分類別および男女別就業者数（15歳以上）（続）'!H14,'市町村・産業大分類別および男女別就業者数（15歳以上）（続）'!H23,'市町村・産業大分類別および男女別就業者数（15歳以上）（続）'!H32,'市町村・産業大分類別および男女別就業者数（15歳以上）（続）'!H37,'市町村・産業大分類別および男女別就業者数（15歳以上）（続）'!H42,'市町村・産業大分類別および男女別就業者数（15歳以上）（続）'!H44)</f>
        <v>51999</v>
      </c>
      <c r="I20" s="9">
        <f>SUM(I21,I31,I36,I42,'市町村・産業大分類別および男女別就業者数（15歳以上）（続）'!I7,'市町村・産業大分類別および男女別就業者数（15歳以上）（続）'!I12,'市町村・産業大分類別および男女別就業者数（15歳以上）（続）'!I14,'市町村・産業大分類別および男女別就業者数（15歳以上）（続）'!I23,'市町村・産業大分類別および男女別就業者数（15歳以上）（続）'!I32,'市町村・産業大分類別および男女別就業者数（15歳以上）（続）'!I37,'市町村・産業大分類別および男女別就業者数（15歳以上）（続）'!I42,'市町村・産業大分類別および男女別就業者数（15歳以上）（続）'!I44)</f>
        <v>1802</v>
      </c>
      <c r="J20" s="9">
        <f>SUM(J21,J31,J36,J42,'市町村・産業大分類別および男女別就業者数（15歳以上）（続）'!J7,'市町村・産業大分類別および男女別就業者数（15歳以上）（続）'!J12,'市町村・産業大分類別および男女別就業者数（15歳以上）（続）'!J14,'市町村・産業大分類別および男女別就業者数（15歳以上）（続）'!J23,'市町村・産業大分類別および男女別就業者数（15歳以上）（続）'!J32,'市町村・産業大分類別および男女別就業者数（15歳以上）（続）'!J37,'市町村・産業大分類別および男女別就業者数（15歳以上）（続）'!J42,'市町村・産業大分類別および男女別就業者数（15歳以上）（続）'!J44)</f>
        <v>223</v>
      </c>
      <c r="K20" s="9">
        <f>SUM(K21,K31,K36,K42,'市町村・産業大分類別および男女別就業者数（15歳以上）（続）'!K7,'市町村・産業大分類別および男女別就業者数（15歳以上）（続）'!K12,'市町村・産業大分類別および男女別就業者数（15歳以上）（続）'!K14,'市町村・産業大分類別および男女別就業者数（15歳以上）（続）'!K23,'市町村・産業大分類別および男女別就業者数（15歳以上）（続）'!K32,'市町村・産業大分類別および男女別就業者数（15歳以上）（続）'!K37,'市町村・産業大分類別および男女別就業者数（15歳以上）（続）'!K42,'市町村・産業大分類別および男女別就業者数（15歳以上）（続）'!K44)</f>
        <v>107</v>
      </c>
      <c r="L20" s="9">
        <f>SUM(L21,L31,L36,L42,'市町村・産業大分類別および男女別就業者数（15歳以上）（続）'!L7,'市町村・産業大分類別および男女別就業者数（15歳以上）（続）'!L12,'市町村・産業大分類別および男女別就業者数（15歳以上）（続）'!L14,'市町村・産業大分類別および男女別就業者数（15歳以上）（続）'!L23,'市町村・産業大分類別および男女別就業者数（15歳以上）（続）'!L32,'市町村・産業大分類別および男女別就業者数（15歳以上）（続）'!L37,'市町村・産業大分類別および男女別就業者数（15歳以上）（続）'!L42,'市町村・産業大分類別および男女別就業者数（15歳以上）（続）'!L44)</f>
        <v>53</v>
      </c>
      <c r="M20" s="9">
        <f>SUM(M21,M31,M36,M42,'市町村・産業大分類別および男女別就業者数（15歳以上）（続）'!M7,'市町村・産業大分類別および男女別就業者数（15歳以上）（続）'!M12,'市町村・産業大分類別および男女別就業者数（15歳以上）（続）'!M14,'市町村・産業大分類別および男女別就業者数（15歳以上）（続）'!M23,'市町村・産業大分類別および男女別就業者数（15歳以上）（続）'!M32,'市町村・産業大分類別および男女別就業者数（15歳以上）（続）'!M37,'市町村・産業大分類別および男女別就業者数（15歳以上）（続）'!M42,'市町村・産業大分類別および男女別就業者数（15歳以上）（続）'!M44)</f>
        <v>820</v>
      </c>
      <c r="N20" s="9">
        <f>SUM(N21,N31,N36,N42,'市町村・産業大分類別および男女別就業者数（15歳以上）（続）'!N7,'市町村・産業大分類別および男女別就業者数（15歳以上）（続）'!N12,'市町村・産業大分類別および男女別就業者数（15歳以上）（続）'!N14,'市町村・産業大分類別および男女別就業者数（15歳以上）（続）'!N23,'市町村・産業大分類別および男女別就業者数（15歳以上）（続）'!N32,'市町村・産業大分類別および男女別就業者数（15歳以上）（続）'!N37,'市町村・産業大分類別および男女別就業者数（15歳以上）（続）'!N42,'市町村・産業大分類別および男女別就業者数（15歳以上）（続）'!N44)</f>
        <v>125</v>
      </c>
      <c r="O20" s="9">
        <f>SUM(O21,O31,O36,O42,'市町村・産業大分類別および男女別就業者数（15歳以上）（続）'!O7,'市町村・産業大分類別および男女別就業者数（15歳以上）（続）'!O12,'市町村・産業大分類別および男女別就業者数（15歳以上）（続）'!O14,'市町村・産業大分類別および男女別就業者数（15歳以上）（続）'!O23,'市町村・産業大分類別および男女別就業者数（15歳以上）（続）'!O32,'市町村・産業大分類別および男女別就業者数（15歳以上）（続）'!O37,'市町村・産業大分類別および男女別就業者数（15歳以上）（続）'!O42,'市町村・産業大分類別および男女別就業者数（15歳以上）（続）'!O44)</f>
        <v>25324</v>
      </c>
      <c r="P20" s="9">
        <f>SUM(P21,P31,P36,P42,'市町村・産業大分類別および男女別就業者数（15歳以上）（続）'!P7,'市町村・産業大分類別および男女別就業者数（15歳以上）（続）'!P12,'市町村・産業大分類別および男女別就業者数（15歳以上）（続）'!P14,'市町村・産業大分類別および男女別就業者数（15歳以上）（続）'!P23,'市町村・産業大分類別および男女別就業者数（15歳以上）（続）'!P32,'市町村・産業大分類別および男女別就業者数（15歳以上）（続）'!P37,'市町村・産業大分類別および男女別就業者数（15歳以上）（続）'!P42,'市町村・産業大分類別および男女別就業者数（15歳以上）（続）'!P44)</f>
        <v>2716</v>
      </c>
      <c r="Q20" s="9">
        <f>SUM(Q21,Q31,Q36,Q42,'市町村・産業大分類別および男女別就業者数（15歳以上）（続）'!Q7,'市町村・産業大分類別および男女別就業者数（15歳以上）（続）'!Q12,'市町村・産業大分類別および男女別就業者数（15歳以上）（続）'!Q14,'市町村・産業大分類別および男女別就業者数（15歳以上）（続）'!Q23,'市町村・産業大分類別および男女別就業者数（15歳以上）（続）'!Q32,'市町村・産業大分類別および男女別就業者数（15歳以上）（続）'!Q37,'市町村・産業大分類別および男女別就業者数（15歳以上）（続）'!Q42,'市町村・産業大分類別および男女別就業者数（15歳以上）（続）'!Q44)</f>
        <v>47196</v>
      </c>
      <c r="R20" s="9">
        <f>SUM(R21,R31,R36,R42,'市町村・産業大分類別および男女別就業者数（15歳以上）（続）'!R7,'市町村・産業大分類別および男女別就業者数（15歳以上）（続）'!R12,'市町村・産業大分類別および男女別就業者数（15歳以上）（続）'!R14,'市町村・産業大分類別および男女別就業者数（15歳以上）（続）'!R23,'市町村・産業大分類別および男女別就業者数（15歳以上）（続）'!R32,'市町村・産業大分類別および男女別就業者数（15歳以上）（続）'!R37,'市町村・産業大分類別および男女別就業者数（15歳以上）（続）'!R42,'市町村・産業大分類別および男女別就業者数（15歳以上）（続）'!R44)</f>
        <v>32434</v>
      </c>
      <c r="S20" s="9">
        <f>SUM(S21,S31,S36,S42,'市町村・産業大分類別および男女別就業者数（15歳以上）（続）'!S7,'市町村・産業大分類別および男女別就業者数（15歳以上）（続）'!S12,'市町村・産業大分類別および男女別就業者数（15歳以上）（続）'!S14,'市町村・産業大分類別および男女別就業者数（15歳以上）（続）'!S23,'市町村・産業大分類別および男女別就業者数（15歳以上）（続）'!S32,'市町村・産業大分類別および男女別就業者数（15歳以上）（続）'!S37,'市町村・産業大分類別および男女別就業者数（15歳以上）（続）'!S42,'市町村・産業大分類別および男女別就業者数（15歳以上）（続）'!S44)</f>
        <v>24968</v>
      </c>
      <c r="T20" s="9">
        <f>SUM(T21,T31,T36,T42,'市町村・産業大分類別および男女別就業者数（15歳以上）（続）'!T7,'市町村・産業大分類別および男女別就業者数（15歳以上）（続）'!T12,'市町村・産業大分類別および男女別就業者数（15歳以上）（続）'!T14,'市町村・産業大分類別および男女別就業者数（15歳以上）（続）'!T23,'市町村・産業大分類別および男女別就業者数（15歳以上）（続）'!T32,'市町村・産業大分類別および男女別就業者数（15歳以上）（続）'!T37,'市町村・産業大分類別および男女別就業者数（15歳以上）（続）'!T42,'市町村・産業大分類別および男女別就業者数（15歳以上）（続）'!T44)</f>
        <v>19830</v>
      </c>
      <c r="U20" s="9">
        <f>SUM(U21,U31,U36,U42,'市町村・産業大分類別および男女別就業者数（15歳以上）（続）'!U7,'市町村・産業大分類別および男女別就業者数（15歳以上）（続）'!U12,'市町村・産業大分類別および男女別就業者数（15歳以上）（続）'!U14,'市町村・産業大分類別および男女別就業者数（15歳以上）（続）'!U23,'市町村・産業大分類別および男女別就業者数（15歳以上）（続）'!U32,'市町村・産業大分類別および男女別就業者数（15歳以上）（続）'!U37,'市町村・産業大分類別および男女別就業者数（15歳以上）（続）'!U42,'市町村・産業大分類別および男女別就業者数（15歳以上）（続）'!U44)</f>
        <v>2520</v>
      </c>
      <c r="V20" s="9">
        <f>SUM(V21,V31,V36,V42,'市町村・産業大分類別および男女別就業者数（15歳以上）（続）'!V7,'市町村・産業大分類別および男女別就業者数（15歳以上）（続）'!V12,'市町村・産業大分類別および男女別就業者数（15歳以上）（続）'!V14,'市町村・産業大分類別および男女別就業者数（15歳以上）（続）'!V23,'市町村・産業大分類別および男女別就業者数（15歳以上）（続）'!V32,'市町村・産業大分類別および男女別就業者数（15歳以上）（続）'!V37,'市町村・産業大分類別および男女別就業者数（15歳以上）（続）'!V42,'市町村・産業大分類別および男女別就業者数（15歳以上）（続）'!V44)</f>
        <v>2726</v>
      </c>
      <c r="W20" s="9">
        <f>SUM(W21,W31,W36,W42,'市町村・産業大分類別および男女別就業者数（15歳以上）（続）'!W7,'市町村・産業大分類別および男女別就業者数（15歳以上）（続）'!W12,'市町村・産業大分類別および男女別就業者数（15歳以上）（続）'!W14,'市町村・産業大分類別および男女別就業者数（15歳以上）（続）'!W23,'市町村・産業大分類別および男女別就業者数（15歳以上）（続）'!W32,'市町村・産業大分類別および男女別就業者数（15歳以上）（続）'!W37,'市町村・産業大分類別および男女別就業者数（15歳以上）（続）'!W42,'市町村・産業大分類別および男女別就業者数（15歳以上）（続）'!W44)</f>
        <v>12207</v>
      </c>
      <c r="X20" s="9">
        <f>SUM(X21,X31,X36,X42,'市町村・産業大分類別および男女別就業者数（15歳以上）（続）'!X7,'市町村・産業大分類別および男女別就業者数（15歳以上）（続）'!X12,'市町村・産業大分類別および男女別就業者数（15歳以上）（続）'!X14,'市町村・産業大分類別および男女別就業者数（15歳以上）（続）'!X23,'市町村・産業大分類別および男女別就業者数（15歳以上）（続）'!X32,'市町村・産業大分類別および男女別就業者数（15歳以上）（続）'!X37,'市町村・産業大分類別および男女別就業者数（15歳以上）（続）'!X42,'市町村・産業大分類別および男女別就業者数（15歳以上）（続）'!X44)</f>
        <v>1322</v>
      </c>
      <c r="Y20" s="9">
        <f>SUM(Y21,Y31,Y36,Y42,'市町村・産業大分類別および男女別就業者数（15歳以上）（続）'!Y7,'市町村・産業大分類別および男女別就業者数（15歳以上）（続）'!Y12,'市町村・産業大分類別および男女別就業者数（15歳以上）（続）'!Y14,'市町村・産業大分類別および男女別就業者数（15歳以上）（続）'!Y23,'市町村・産業大分類別および男女別就業者数（15歳以上）（続）'!Y32,'市町村・産業大分類別および男女別就業者数（15歳以上）（続）'!Y37,'市町村・産業大分類別および男女別就業者数（15歳以上）（続）'!Y42,'市町村・産業大分類別および男女別就業者数（15歳以上）（続）'!Y44)</f>
        <v>1140</v>
      </c>
      <c r="Z20" s="9">
        <f>SUM(Z21,Z31,Z36,Z42,'市町村・産業大分類別および男女別就業者数（15歳以上）（続）'!Z7,'市町村・産業大分類別および男女別就業者数（15歳以上）（続）'!Z12,'市町村・産業大分類別および男女別就業者数（15歳以上）（続）'!Z14,'市町村・産業大分類別および男女別就業者数（15歳以上）（続）'!Z23,'市町村・産業大分類別および男女別就業者数（15歳以上）（続）'!Z32,'市町村・産業大分類別および男女別就業者数（15歳以上）（続）'!Z37,'市町村・産業大分類別および男女別就業者数（15歳以上）（続）'!Z42,'市町村・産業大分類別および男女別就業者数（15歳以上）（続）'!Z44)</f>
        <v>131</v>
      </c>
      <c r="AA20" s="9">
        <f>SUM(AA21,AA31,AA36,AA42,'市町村・産業大分類別および男女別就業者数（15歳以上）（続）'!AA7,'市町村・産業大分類別および男女別就業者数（15歳以上）（続）'!AA12,'市町村・産業大分類別および男女別就業者数（15歳以上）（続）'!AA14,'市町村・産業大分類別および男女別就業者数（15歳以上）（続）'!AA23,'市町村・産業大分類別および男女別就業者数（15歳以上）（続）'!AA32,'市町村・産業大分類別および男女別就業者数（15歳以上）（続）'!AA37,'市町村・産業大分類別および男女別就業者数（15歳以上）（続）'!AA42,'市町村・産業大分類別および男女別就業者数（15歳以上）（続）'!AA44)</f>
        <v>21695</v>
      </c>
      <c r="AB20" s="9">
        <f>SUM(AB21,AB31,AB36,AB42,'市町村・産業大分類別および男女別就業者数（15歳以上）（続）'!AB7,'市町村・産業大分類別および男女別就業者数（15歳以上）（続）'!AB12,'市町村・産業大分類別および男女別就業者数（15歳以上）（続）'!AB14,'市町村・産業大分類別および男女別就業者数（15歳以上）（続）'!AB23,'市町村・産業大分類別および男女別就業者数（15歳以上）（続）'!AB32,'市町村・産業大分類別および男女別就業者数（15歳以上）（続）'!AB37,'市町村・産業大分類別および男女別就業者数（15歳以上）（続）'!AB42,'市町村・産業大分類別および男女別就業者数（15歳以上）（続）'!AB44)</f>
        <v>23100</v>
      </c>
      <c r="AC20" s="9">
        <f>SUM(AC21,AC31,AC36,AC42,'市町村・産業大分類別および男女別就業者数（15歳以上）（続）'!AC7,'市町村・産業大分類別および男女別就業者数（15歳以上）（続）'!AC12,'市町村・産業大分類別および男女別就業者数（15歳以上）（続）'!AC14,'市町村・産業大分類別および男女別就業者数（15歳以上）（続）'!AC23,'市町村・産業大分類別および男女別就業者数（15歳以上）（続）'!AC32,'市町村・産業大分類別および男女別就業者数（15歳以上）（続）'!AC37,'市町村・産業大分類別および男女別就業者数（15歳以上）（続）'!AC42,'市町村・産業大分類別および男女別就業者数（15歳以上）（続）'!AC44)</f>
        <v>7778</v>
      </c>
      <c r="AD20" s="9">
        <f>SUM(AD21,AD31,AD36,AD42,'市町村・産業大分類別および男女別就業者数（15歳以上）（続）'!AD7,'市町村・産業大分類別および男女別就業者数（15歳以上）（続）'!AD12,'市町村・産業大分類別および男女別就業者数（15歳以上）（続）'!AD14,'市町村・産業大分類別および男女別就業者数（15歳以上）（続）'!AD23,'市町村・産業大分類別および男女別就業者数（15歳以上）（続）'!AD32,'市町村・産業大分類別および男女別就業者数（15歳以上）（続）'!AD37,'市町村・産業大分類別および男女別就業者数（15歳以上）（続）'!AD42,'市町村・産業大分類別および男女別就業者数（15歳以上）（続）'!AD44)</f>
        <v>1886</v>
      </c>
      <c r="AE20" s="9">
        <f>SUM(AE21,AE31,AE36,AE42,'市町村・産業大分類別および男女別就業者数（15歳以上）（続）'!AE7,'市町村・産業大分類別および男女別就業者数（15歳以上）（続）'!AE12,'市町村・産業大分類別および男女別就業者数（15歳以上）（続）'!AE14,'市町村・産業大分類別および男女別就業者数（15歳以上）（続）'!AE23,'市町村・産業大分類別および男女別就業者数（15歳以上）（続）'!AE32,'市町村・産業大分類別および男女別就業者数（15歳以上）（続）'!AE37,'市町村・産業大分類別および男女別就業者数（15歳以上）（続）'!AE42,'市町村・産業大分類別および男女別就業者数（15歳以上）（続）'!AE44)</f>
        <v>358</v>
      </c>
      <c r="AF20" s="9">
        <f>SUM(AF21,AF31,AF36,AF42,'市町村・産業大分類別および男女別就業者数（15歳以上）（続）'!AF7,'市町村・産業大分類別および男女別就業者数（15歳以上）（続）'!AF12,'市町村・産業大分類別および男女別就業者数（15歳以上）（続）'!AF14,'市町村・産業大分類別および男女別就業者数（15歳以上）（続）'!AF23,'市町村・産業大分類別および男女別就業者数（15歳以上）（続）'!AF32,'市町村・産業大分類別および男女別就業者数（15歳以上）（続）'!AF37,'市町村・産業大分類別および男女別就業者数（15歳以上）（続）'!AF42,'市町村・産業大分類別および男女別就業者数（15歳以上）（続）'!AF44)</f>
        <v>565</v>
      </c>
    </row>
    <row r="21" spans="2:32" s="16" customFormat="1" ht="12" customHeight="1">
      <c r="B21" s="11"/>
      <c r="C21" s="21" t="s">
        <v>16</v>
      </c>
      <c r="D21" s="22"/>
      <c r="E21" s="9">
        <f aca="true" t="shared" si="2" ref="E21:AF21">SUM(E22:E30)</f>
        <v>25889</v>
      </c>
      <c r="F21" s="9">
        <f t="shared" si="2"/>
        <v>18124</v>
      </c>
      <c r="G21" s="9">
        <f t="shared" si="2"/>
        <v>9319</v>
      </c>
      <c r="H21" s="9">
        <f t="shared" si="2"/>
        <v>8828</v>
      </c>
      <c r="I21" s="9">
        <f t="shared" si="2"/>
        <v>184</v>
      </c>
      <c r="J21" s="9">
        <f t="shared" si="2"/>
        <v>25</v>
      </c>
      <c r="K21" s="9">
        <f t="shared" si="2"/>
        <v>21</v>
      </c>
      <c r="L21" s="9">
        <f t="shared" si="2"/>
        <v>11</v>
      </c>
      <c r="M21" s="9">
        <f t="shared" si="2"/>
        <v>228</v>
      </c>
      <c r="N21" s="9">
        <f t="shared" si="2"/>
        <v>32</v>
      </c>
      <c r="O21" s="9">
        <f t="shared" si="2"/>
        <v>4002</v>
      </c>
      <c r="P21" s="9">
        <f t="shared" si="2"/>
        <v>464</v>
      </c>
      <c r="Q21" s="9">
        <f t="shared" si="2"/>
        <v>4357</v>
      </c>
      <c r="R21" s="9">
        <f t="shared" si="2"/>
        <v>3228</v>
      </c>
      <c r="S21" s="9">
        <f t="shared" si="2"/>
        <v>2883</v>
      </c>
      <c r="T21" s="9">
        <f t="shared" si="2"/>
        <v>2225</v>
      </c>
      <c r="U21" s="9">
        <f t="shared" si="2"/>
        <v>330</v>
      </c>
      <c r="V21" s="9">
        <f t="shared" si="2"/>
        <v>465</v>
      </c>
      <c r="W21" s="9">
        <f t="shared" si="2"/>
        <v>1226</v>
      </c>
      <c r="X21" s="9">
        <f t="shared" si="2"/>
        <v>133</v>
      </c>
      <c r="Y21" s="9">
        <f t="shared" si="2"/>
        <v>148</v>
      </c>
      <c r="Z21" s="9">
        <f t="shared" si="2"/>
        <v>15</v>
      </c>
      <c r="AA21" s="9">
        <f t="shared" si="2"/>
        <v>2330</v>
      </c>
      <c r="AB21" s="9">
        <f t="shared" si="2"/>
        <v>2397</v>
      </c>
      <c r="AC21" s="9">
        <f t="shared" si="2"/>
        <v>812</v>
      </c>
      <c r="AD21" s="9">
        <f t="shared" si="2"/>
        <v>236</v>
      </c>
      <c r="AE21" s="9">
        <f t="shared" si="2"/>
        <v>49</v>
      </c>
      <c r="AF21" s="9">
        <f t="shared" si="2"/>
        <v>65</v>
      </c>
    </row>
    <row r="22" spans="2:32" s="2" customFormat="1" ht="12" customHeight="1">
      <c r="B22" s="5"/>
      <c r="C22" s="14"/>
      <c r="D22" s="12" t="s">
        <v>17</v>
      </c>
      <c r="E22" s="8">
        <v>2614</v>
      </c>
      <c r="F22" s="8">
        <v>1749</v>
      </c>
      <c r="G22" s="8">
        <v>953</v>
      </c>
      <c r="H22" s="8">
        <v>926</v>
      </c>
      <c r="I22" s="8">
        <v>2</v>
      </c>
      <c r="J22" s="8" t="s">
        <v>112</v>
      </c>
      <c r="K22" s="8">
        <v>2</v>
      </c>
      <c r="L22" s="8" t="s">
        <v>112</v>
      </c>
      <c r="M22" s="8">
        <v>2</v>
      </c>
      <c r="N22" s="8" t="s">
        <v>112</v>
      </c>
      <c r="O22" s="8">
        <v>444</v>
      </c>
      <c r="P22" s="8">
        <v>56</v>
      </c>
      <c r="Q22" s="8">
        <v>507</v>
      </c>
      <c r="R22" s="8">
        <v>235</v>
      </c>
      <c r="S22" s="8">
        <v>276</v>
      </c>
      <c r="T22" s="8">
        <v>239</v>
      </c>
      <c r="U22" s="8">
        <v>23</v>
      </c>
      <c r="V22" s="8">
        <v>49</v>
      </c>
      <c r="W22" s="8">
        <v>114</v>
      </c>
      <c r="X22" s="8">
        <v>16</v>
      </c>
      <c r="Y22" s="8">
        <v>30</v>
      </c>
      <c r="Z22" s="8">
        <v>4</v>
      </c>
      <c r="AA22" s="8">
        <v>172</v>
      </c>
      <c r="AB22" s="8">
        <v>200</v>
      </c>
      <c r="AC22" s="8">
        <v>82</v>
      </c>
      <c r="AD22" s="8">
        <v>20</v>
      </c>
      <c r="AE22" s="8">
        <v>7</v>
      </c>
      <c r="AF22" s="8">
        <v>4</v>
      </c>
    </row>
    <row r="23" spans="2:32" s="2" customFormat="1" ht="12" customHeight="1">
      <c r="B23" s="5"/>
      <c r="C23" s="14"/>
      <c r="D23" s="12" t="s">
        <v>18</v>
      </c>
      <c r="E23" s="8">
        <v>3894</v>
      </c>
      <c r="F23" s="8">
        <v>2579</v>
      </c>
      <c r="G23" s="8">
        <v>1667</v>
      </c>
      <c r="H23" s="8">
        <v>1516</v>
      </c>
      <c r="I23" s="8">
        <v>8</v>
      </c>
      <c r="J23" s="8">
        <v>5</v>
      </c>
      <c r="K23" s="8" t="s">
        <v>112</v>
      </c>
      <c r="L23" s="8" t="s">
        <v>112</v>
      </c>
      <c r="M23" s="8">
        <v>9</v>
      </c>
      <c r="N23" s="8">
        <v>2</v>
      </c>
      <c r="O23" s="8">
        <v>737</v>
      </c>
      <c r="P23" s="8">
        <v>62</v>
      </c>
      <c r="Q23" s="8">
        <v>502</v>
      </c>
      <c r="R23" s="8">
        <v>315</v>
      </c>
      <c r="S23" s="8">
        <v>367</v>
      </c>
      <c r="T23" s="8">
        <v>281</v>
      </c>
      <c r="U23" s="8">
        <v>37</v>
      </c>
      <c r="V23" s="8">
        <v>56</v>
      </c>
      <c r="W23" s="8">
        <v>177</v>
      </c>
      <c r="X23" s="8">
        <v>21</v>
      </c>
      <c r="Y23" s="8">
        <v>12</v>
      </c>
      <c r="Z23" s="8">
        <v>2</v>
      </c>
      <c r="AA23" s="8">
        <v>262</v>
      </c>
      <c r="AB23" s="8">
        <v>283</v>
      </c>
      <c r="AC23" s="8">
        <v>104</v>
      </c>
      <c r="AD23" s="8">
        <v>24</v>
      </c>
      <c r="AE23" s="8">
        <v>12</v>
      </c>
      <c r="AF23" s="8">
        <v>12</v>
      </c>
    </row>
    <row r="24" spans="2:32" s="2" customFormat="1" ht="12" customHeight="1">
      <c r="B24" s="5"/>
      <c r="C24" s="14"/>
      <c r="D24" s="12" t="s">
        <v>19</v>
      </c>
      <c r="E24" s="8">
        <v>4595</v>
      </c>
      <c r="F24" s="8">
        <v>3442</v>
      </c>
      <c r="G24" s="8">
        <v>1811</v>
      </c>
      <c r="H24" s="8">
        <v>1778</v>
      </c>
      <c r="I24" s="8">
        <v>2</v>
      </c>
      <c r="J24" s="8" t="s">
        <v>112</v>
      </c>
      <c r="K24" s="8" t="s">
        <v>112</v>
      </c>
      <c r="L24" s="8">
        <v>2</v>
      </c>
      <c r="M24" s="8">
        <v>1</v>
      </c>
      <c r="N24" s="8" t="s">
        <v>112</v>
      </c>
      <c r="O24" s="8">
        <v>633</v>
      </c>
      <c r="P24" s="8">
        <v>83</v>
      </c>
      <c r="Q24" s="8">
        <v>582</v>
      </c>
      <c r="R24" s="8">
        <v>415</v>
      </c>
      <c r="S24" s="8">
        <v>566</v>
      </c>
      <c r="T24" s="8">
        <v>476</v>
      </c>
      <c r="U24" s="8">
        <v>65</v>
      </c>
      <c r="V24" s="8">
        <v>113</v>
      </c>
      <c r="W24" s="8">
        <v>204</v>
      </c>
      <c r="X24" s="8">
        <v>23</v>
      </c>
      <c r="Y24" s="8">
        <v>34</v>
      </c>
      <c r="Z24" s="8">
        <v>3</v>
      </c>
      <c r="AA24" s="8">
        <v>550</v>
      </c>
      <c r="AB24" s="8">
        <v>496</v>
      </c>
      <c r="AC24" s="8">
        <v>140</v>
      </c>
      <c r="AD24" s="8">
        <v>38</v>
      </c>
      <c r="AE24" s="8">
        <v>7</v>
      </c>
      <c r="AF24" s="8">
        <v>15</v>
      </c>
    </row>
    <row r="25" spans="2:32" s="2" customFormat="1" ht="12" customHeight="1">
      <c r="B25" s="5"/>
      <c r="C25" s="14"/>
      <c r="D25" s="12" t="s">
        <v>51</v>
      </c>
      <c r="E25" s="8">
        <v>3284</v>
      </c>
      <c r="F25" s="8">
        <v>2326</v>
      </c>
      <c r="G25" s="8">
        <v>931</v>
      </c>
      <c r="H25" s="8">
        <v>932</v>
      </c>
      <c r="I25" s="8">
        <v>7</v>
      </c>
      <c r="J25" s="8" t="s">
        <v>112</v>
      </c>
      <c r="K25" s="8">
        <v>6</v>
      </c>
      <c r="L25" s="8">
        <v>2</v>
      </c>
      <c r="M25" s="8">
        <v>1</v>
      </c>
      <c r="N25" s="8" t="s">
        <v>112</v>
      </c>
      <c r="O25" s="8">
        <v>415</v>
      </c>
      <c r="P25" s="8">
        <v>60</v>
      </c>
      <c r="Q25" s="8">
        <v>534</v>
      </c>
      <c r="R25" s="8">
        <v>397</v>
      </c>
      <c r="S25" s="8">
        <v>525</v>
      </c>
      <c r="T25" s="8">
        <v>409</v>
      </c>
      <c r="U25" s="8">
        <v>91</v>
      </c>
      <c r="V25" s="8">
        <v>76</v>
      </c>
      <c r="W25" s="8">
        <v>179</v>
      </c>
      <c r="X25" s="8">
        <v>13</v>
      </c>
      <c r="Y25" s="8">
        <v>19</v>
      </c>
      <c r="Z25" s="8">
        <v>4</v>
      </c>
      <c r="AA25" s="8">
        <v>415</v>
      </c>
      <c r="AB25" s="8">
        <v>383</v>
      </c>
      <c r="AC25" s="8">
        <v>155</v>
      </c>
      <c r="AD25" s="8">
        <v>37</v>
      </c>
      <c r="AE25" s="8">
        <v>6</v>
      </c>
      <c r="AF25" s="8">
        <v>13</v>
      </c>
    </row>
    <row r="26" spans="2:32" s="2" customFormat="1" ht="12" customHeight="1">
      <c r="B26" s="5"/>
      <c r="C26" s="15"/>
      <c r="D26" s="4" t="s">
        <v>20</v>
      </c>
      <c r="E26" s="8">
        <v>2383</v>
      </c>
      <c r="F26" s="8">
        <v>1847</v>
      </c>
      <c r="G26" s="8">
        <v>1164</v>
      </c>
      <c r="H26" s="8">
        <v>1063</v>
      </c>
      <c r="I26" s="8">
        <v>5</v>
      </c>
      <c r="J26" s="8">
        <v>1</v>
      </c>
      <c r="K26" s="8">
        <v>3</v>
      </c>
      <c r="L26" s="8">
        <v>1</v>
      </c>
      <c r="M26" s="8">
        <v>9</v>
      </c>
      <c r="N26" s="8">
        <v>2</v>
      </c>
      <c r="O26" s="8">
        <v>333</v>
      </c>
      <c r="P26" s="8">
        <v>39</v>
      </c>
      <c r="Q26" s="8">
        <v>288</v>
      </c>
      <c r="R26" s="8">
        <v>267</v>
      </c>
      <c r="S26" s="8">
        <v>198</v>
      </c>
      <c r="T26" s="8">
        <v>169</v>
      </c>
      <c r="U26" s="8">
        <v>28</v>
      </c>
      <c r="V26" s="8">
        <v>53</v>
      </c>
      <c r="W26" s="8">
        <v>83</v>
      </c>
      <c r="X26" s="8">
        <v>6</v>
      </c>
      <c r="Y26" s="8">
        <v>5</v>
      </c>
      <c r="Z26" s="8" t="s">
        <v>112</v>
      </c>
      <c r="AA26" s="8">
        <v>200</v>
      </c>
      <c r="AB26" s="8">
        <v>220</v>
      </c>
      <c r="AC26" s="8">
        <v>62</v>
      </c>
      <c r="AD26" s="8">
        <v>22</v>
      </c>
      <c r="AE26" s="8">
        <v>5</v>
      </c>
      <c r="AF26" s="8">
        <v>4</v>
      </c>
    </row>
    <row r="27" spans="2:32" s="2" customFormat="1" ht="12" customHeight="1">
      <c r="B27" s="5"/>
      <c r="C27" s="15"/>
      <c r="D27" s="4" t="s">
        <v>21</v>
      </c>
      <c r="E27" s="8">
        <v>3031</v>
      </c>
      <c r="F27" s="8">
        <v>2185</v>
      </c>
      <c r="G27" s="8">
        <v>1014</v>
      </c>
      <c r="H27" s="8">
        <v>1029</v>
      </c>
      <c r="I27" s="8">
        <v>5</v>
      </c>
      <c r="J27" s="8" t="s">
        <v>112</v>
      </c>
      <c r="K27" s="8">
        <v>5</v>
      </c>
      <c r="L27" s="8">
        <v>5</v>
      </c>
      <c r="M27" s="8" t="s">
        <v>112</v>
      </c>
      <c r="N27" s="8" t="s">
        <v>112</v>
      </c>
      <c r="O27" s="8">
        <v>371</v>
      </c>
      <c r="P27" s="8">
        <v>34</v>
      </c>
      <c r="Q27" s="8">
        <v>649</v>
      </c>
      <c r="R27" s="8">
        <v>491</v>
      </c>
      <c r="S27" s="8">
        <v>403</v>
      </c>
      <c r="T27" s="8">
        <v>225</v>
      </c>
      <c r="U27" s="8">
        <v>40</v>
      </c>
      <c r="V27" s="8">
        <v>49</v>
      </c>
      <c r="W27" s="8">
        <v>158</v>
      </c>
      <c r="X27" s="8">
        <v>15</v>
      </c>
      <c r="Y27" s="8">
        <v>14</v>
      </c>
      <c r="Z27" s="8">
        <v>1</v>
      </c>
      <c r="AA27" s="8">
        <v>275</v>
      </c>
      <c r="AB27" s="8">
        <v>298</v>
      </c>
      <c r="AC27" s="8">
        <v>95</v>
      </c>
      <c r="AD27" s="8">
        <v>36</v>
      </c>
      <c r="AE27" s="8">
        <v>2</v>
      </c>
      <c r="AF27" s="8">
        <v>2</v>
      </c>
    </row>
    <row r="28" spans="2:32" s="2" customFormat="1" ht="12" customHeight="1">
      <c r="B28" s="5"/>
      <c r="C28" s="15"/>
      <c r="D28" s="4" t="s">
        <v>22</v>
      </c>
      <c r="E28" s="8">
        <v>3242</v>
      </c>
      <c r="F28" s="8">
        <v>2377</v>
      </c>
      <c r="G28" s="8">
        <v>1241</v>
      </c>
      <c r="H28" s="8">
        <v>1138</v>
      </c>
      <c r="I28" s="8">
        <v>9</v>
      </c>
      <c r="J28" s="8">
        <v>2</v>
      </c>
      <c r="K28" s="8">
        <v>4</v>
      </c>
      <c r="L28" s="8" t="s">
        <v>112</v>
      </c>
      <c r="M28" s="8">
        <v>3</v>
      </c>
      <c r="N28" s="8" t="s">
        <v>112</v>
      </c>
      <c r="O28" s="8">
        <v>332</v>
      </c>
      <c r="P28" s="8">
        <v>31</v>
      </c>
      <c r="Q28" s="8">
        <v>713</v>
      </c>
      <c r="R28" s="8">
        <v>546</v>
      </c>
      <c r="S28" s="8">
        <v>308</v>
      </c>
      <c r="T28" s="8">
        <v>241</v>
      </c>
      <c r="U28" s="8">
        <v>31</v>
      </c>
      <c r="V28" s="8">
        <v>53</v>
      </c>
      <c r="W28" s="8">
        <v>175</v>
      </c>
      <c r="X28" s="8">
        <v>18</v>
      </c>
      <c r="Y28" s="8">
        <v>16</v>
      </c>
      <c r="Z28" s="8" t="s">
        <v>112</v>
      </c>
      <c r="AA28" s="8">
        <v>304</v>
      </c>
      <c r="AB28" s="8">
        <v>310</v>
      </c>
      <c r="AC28" s="8">
        <v>101</v>
      </c>
      <c r="AD28" s="8">
        <v>29</v>
      </c>
      <c r="AE28" s="8">
        <v>5</v>
      </c>
      <c r="AF28" s="8">
        <v>9</v>
      </c>
    </row>
    <row r="29" spans="2:32" s="2" customFormat="1" ht="12" customHeight="1">
      <c r="B29" s="5"/>
      <c r="C29" s="15"/>
      <c r="D29" s="4" t="s">
        <v>23</v>
      </c>
      <c r="E29" s="8">
        <v>1075</v>
      </c>
      <c r="F29" s="8">
        <v>776</v>
      </c>
      <c r="G29" s="8">
        <v>310</v>
      </c>
      <c r="H29" s="8">
        <v>292</v>
      </c>
      <c r="I29" s="8">
        <v>72</v>
      </c>
      <c r="J29" s="8">
        <v>9</v>
      </c>
      <c r="K29" s="8">
        <v>1</v>
      </c>
      <c r="L29" s="8">
        <v>1</v>
      </c>
      <c r="M29" s="8">
        <v>1</v>
      </c>
      <c r="N29" s="8" t="s">
        <v>112</v>
      </c>
      <c r="O29" s="8">
        <v>187</v>
      </c>
      <c r="P29" s="8">
        <v>22</v>
      </c>
      <c r="Q29" s="8">
        <v>254</v>
      </c>
      <c r="R29" s="8">
        <v>280</v>
      </c>
      <c r="S29" s="8">
        <v>98</v>
      </c>
      <c r="T29" s="8">
        <v>63</v>
      </c>
      <c r="U29" s="8">
        <v>8</v>
      </c>
      <c r="V29" s="8">
        <v>6</v>
      </c>
      <c r="W29" s="8">
        <v>46</v>
      </c>
      <c r="X29" s="8">
        <v>7</v>
      </c>
      <c r="Y29" s="8">
        <v>2</v>
      </c>
      <c r="Z29" s="8" t="s">
        <v>112</v>
      </c>
      <c r="AA29" s="8">
        <v>61</v>
      </c>
      <c r="AB29" s="8">
        <v>83</v>
      </c>
      <c r="AC29" s="8">
        <v>33</v>
      </c>
      <c r="AD29" s="8">
        <v>10</v>
      </c>
      <c r="AE29" s="8">
        <v>2</v>
      </c>
      <c r="AF29" s="8">
        <v>3</v>
      </c>
    </row>
    <row r="30" spans="2:32" s="2" customFormat="1" ht="12" customHeight="1">
      <c r="B30" s="5"/>
      <c r="C30" s="15"/>
      <c r="D30" s="4" t="s">
        <v>24</v>
      </c>
      <c r="E30" s="8">
        <v>1771</v>
      </c>
      <c r="F30" s="8">
        <v>843</v>
      </c>
      <c r="G30" s="8">
        <v>228</v>
      </c>
      <c r="H30" s="8">
        <v>154</v>
      </c>
      <c r="I30" s="8">
        <v>74</v>
      </c>
      <c r="J30" s="8">
        <v>8</v>
      </c>
      <c r="K30" s="8" t="s">
        <v>112</v>
      </c>
      <c r="L30" s="8" t="s">
        <v>112</v>
      </c>
      <c r="M30" s="8">
        <v>202</v>
      </c>
      <c r="N30" s="8">
        <v>28</v>
      </c>
      <c r="O30" s="8">
        <v>550</v>
      </c>
      <c r="P30" s="8">
        <v>77</v>
      </c>
      <c r="Q30" s="8">
        <v>328</v>
      </c>
      <c r="R30" s="8">
        <v>282</v>
      </c>
      <c r="S30" s="8">
        <v>142</v>
      </c>
      <c r="T30" s="8">
        <v>122</v>
      </c>
      <c r="U30" s="8">
        <v>7</v>
      </c>
      <c r="V30" s="8">
        <v>10</v>
      </c>
      <c r="W30" s="8">
        <v>90</v>
      </c>
      <c r="X30" s="8">
        <v>14</v>
      </c>
      <c r="Y30" s="8">
        <v>16</v>
      </c>
      <c r="Z30" s="8">
        <v>1</v>
      </c>
      <c r="AA30" s="8">
        <v>91</v>
      </c>
      <c r="AB30" s="8">
        <v>124</v>
      </c>
      <c r="AC30" s="8">
        <v>40</v>
      </c>
      <c r="AD30" s="8">
        <v>20</v>
      </c>
      <c r="AE30" s="8">
        <v>3</v>
      </c>
      <c r="AF30" s="8">
        <v>3</v>
      </c>
    </row>
    <row r="31" spans="2:32" s="16" customFormat="1" ht="12" customHeight="1">
      <c r="B31" s="11"/>
      <c r="C31" s="21" t="s">
        <v>29</v>
      </c>
      <c r="D31" s="22"/>
      <c r="E31" s="9">
        <f aca="true" t="shared" si="3" ref="E31:AF31">SUM(E32:E35)</f>
        <v>17985</v>
      </c>
      <c r="F31" s="9">
        <f t="shared" si="3"/>
        <v>11638</v>
      </c>
      <c r="G31" s="9">
        <f t="shared" si="3"/>
        <v>4729</v>
      </c>
      <c r="H31" s="9">
        <f t="shared" si="3"/>
        <v>4271</v>
      </c>
      <c r="I31" s="9">
        <f t="shared" si="3"/>
        <v>96</v>
      </c>
      <c r="J31" s="9">
        <f t="shared" si="3"/>
        <v>17</v>
      </c>
      <c r="K31" s="9">
        <f t="shared" si="3"/>
        <v>22</v>
      </c>
      <c r="L31" s="9">
        <f t="shared" si="3"/>
        <v>6</v>
      </c>
      <c r="M31" s="9">
        <f t="shared" si="3"/>
        <v>27</v>
      </c>
      <c r="N31" s="9">
        <f t="shared" si="3"/>
        <v>6</v>
      </c>
      <c r="O31" s="9">
        <f t="shared" si="3"/>
        <v>2222</v>
      </c>
      <c r="P31" s="9">
        <f t="shared" si="3"/>
        <v>238</v>
      </c>
      <c r="Q31" s="9">
        <f t="shared" si="3"/>
        <v>4139</v>
      </c>
      <c r="R31" s="9">
        <f t="shared" si="3"/>
        <v>2645</v>
      </c>
      <c r="S31" s="9">
        <f t="shared" si="3"/>
        <v>2516</v>
      </c>
      <c r="T31" s="9">
        <f t="shared" si="3"/>
        <v>1765</v>
      </c>
      <c r="U31" s="9">
        <f t="shared" si="3"/>
        <v>243</v>
      </c>
      <c r="V31" s="9">
        <f t="shared" si="3"/>
        <v>296</v>
      </c>
      <c r="W31" s="9">
        <f t="shared" si="3"/>
        <v>1232</v>
      </c>
      <c r="X31" s="9">
        <f t="shared" si="3"/>
        <v>112</v>
      </c>
      <c r="Y31" s="9">
        <f t="shared" si="3"/>
        <v>95</v>
      </c>
      <c r="Z31" s="9">
        <f t="shared" si="3"/>
        <v>15</v>
      </c>
      <c r="AA31" s="9">
        <f t="shared" si="3"/>
        <v>1869</v>
      </c>
      <c r="AB31" s="9">
        <f t="shared" si="3"/>
        <v>1988</v>
      </c>
      <c r="AC31" s="9">
        <f t="shared" si="3"/>
        <v>763</v>
      </c>
      <c r="AD31" s="9">
        <f t="shared" si="3"/>
        <v>188</v>
      </c>
      <c r="AE31" s="9">
        <f t="shared" si="3"/>
        <v>32</v>
      </c>
      <c r="AF31" s="9">
        <f t="shared" si="3"/>
        <v>91</v>
      </c>
    </row>
    <row r="32" spans="2:32" s="2" customFormat="1" ht="12" customHeight="1">
      <c r="B32" s="5"/>
      <c r="C32" s="14"/>
      <c r="D32" s="4" t="s">
        <v>25</v>
      </c>
      <c r="E32" s="8">
        <v>6021</v>
      </c>
      <c r="F32" s="8">
        <v>4156</v>
      </c>
      <c r="G32" s="8">
        <v>1809</v>
      </c>
      <c r="H32" s="8">
        <v>1516</v>
      </c>
      <c r="I32" s="8">
        <v>10</v>
      </c>
      <c r="J32" s="8">
        <v>3</v>
      </c>
      <c r="K32" s="8">
        <v>11</v>
      </c>
      <c r="L32" s="8">
        <v>5</v>
      </c>
      <c r="M32" s="8">
        <v>7</v>
      </c>
      <c r="N32" s="8">
        <v>3</v>
      </c>
      <c r="O32" s="8">
        <v>909</v>
      </c>
      <c r="P32" s="8">
        <v>85</v>
      </c>
      <c r="Q32" s="8">
        <v>1266</v>
      </c>
      <c r="R32" s="8">
        <v>973</v>
      </c>
      <c r="S32" s="8">
        <v>774</v>
      </c>
      <c r="T32" s="8">
        <v>652</v>
      </c>
      <c r="U32" s="8">
        <v>67</v>
      </c>
      <c r="V32" s="2">
        <v>109</v>
      </c>
      <c r="W32" s="8">
        <v>366</v>
      </c>
      <c r="X32" s="8">
        <v>30</v>
      </c>
      <c r="Y32" s="8">
        <v>27</v>
      </c>
      <c r="Z32" s="8">
        <v>8</v>
      </c>
      <c r="AA32" s="8">
        <v>607</v>
      </c>
      <c r="AB32" s="8">
        <v>691</v>
      </c>
      <c r="AC32" s="8">
        <v>154</v>
      </c>
      <c r="AD32" s="8">
        <v>45</v>
      </c>
      <c r="AE32" s="8">
        <v>14</v>
      </c>
      <c r="AF32" s="8">
        <v>36</v>
      </c>
    </row>
    <row r="33" spans="2:32" s="2" customFormat="1" ht="12" customHeight="1">
      <c r="B33" s="5"/>
      <c r="C33" s="14"/>
      <c r="D33" s="4" t="s">
        <v>26</v>
      </c>
      <c r="E33" s="8">
        <v>1965</v>
      </c>
      <c r="F33" s="8">
        <v>1245</v>
      </c>
      <c r="G33" s="8">
        <v>706</v>
      </c>
      <c r="H33" s="8">
        <v>566</v>
      </c>
      <c r="I33" s="8">
        <v>69</v>
      </c>
      <c r="J33" s="8">
        <v>8</v>
      </c>
      <c r="K33" s="8">
        <v>3</v>
      </c>
      <c r="L33" s="8" t="s">
        <v>112</v>
      </c>
      <c r="M33" s="8">
        <v>12</v>
      </c>
      <c r="N33" s="8">
        <v>2</v>
      </c>
      <c r="O33" s="8">
        <v>310</v>
      </c>
      <c r="P33" s="8">
        <v>29</v>
      </c>
      <c r="Q33" s="8">
        <v>311</v>
      </c>
      <c r="R33" s="8">
        <v>285</v>
      </c>
      <c r="S33" s="8">
        <v>188</v>
      </c>
      <c r="T33" s="8">
        <v>130</v>
      </c>
      <c r="U33" s="8">
        <v>8</v>
      </c>
      <c r="V33" s="8">
        <v>19</v>
      </c>
      <c r="W33" s="8">
        <v>87</v>
      </c>
      <c r="X33" s="8">
        <v>6</v>
      </c>
      <c r="Y33" s="8">
        <v>2</v>
      </c>
      <c r="Z33" s="8" t="s">
        <v>112</v>
      </c>
      <c r="AA33" s="8">
        <v>189</v>
      </c>
      <c r="AB33" s="8">
        <v>178</v>
      </c>
      <c r="AC33" s="8">
        <v>78</v>
      </c>
      <c r="AD33" s="8">
        <v>19</v>
      </c>
      <c r="AE33" s="8">
        <v>2</v>
      </c>
      <c r="AF33" s="8">
        <v>3</v>
      </c>
    </row>
    <row r="34" spans="2:32" s="2" customFormat="1" ht="12" customHeight="1">
      <c r="B34" s="5"/>
      <c r="C34" s="14"/>
      <c r="D34" s="4" t="s">
        <v>27</v>
      </c>
      <c r="E34" s="8">
        <v>3736</v>
      </c>
      <c r="F34" s="8">
        <v>2469</v>
      </c>
      <c r="G34" s="8">
        <v>1001</v>
      </c>
      <c r="H34" s="8">
        <v>945</v>
      </c>
      <c r="I34" s="8">
        <v>7</v>
      </c>
      <c r="J34" s="8">
        <v>5</v>
      </c>
      <c r="K34" s="8">
        <v>8</v>
      </c>
      <c r="L34" s="8">
        <v>1</v>
      </c>
      <c r="M34" s="8">
        <v>5</v>
      </c>
      <c r="N34" s="8">
        <v>1</v>
      </c>
      <c r="O34" s="8">
        <v>435</v>
      </c>
      <c r="P34" s="8">
        <v>48</v>
      </c>
      <c r="Q34" s="8">
        <v>845</v>
      </c>
      <c r="R34" s="8">
        <v>533</v>
      </c>
      <c r="S34" s="8">
        <v>521</v>
      </c>
      <c r="T34" s="8">
        <v>375</v>
      </c>
      <c r="U34" s="8">
        <v>53</v>
      </c>
      <c r="V34" s="8">
        <v>61</v>
      </c>
      <c r="W34" s="8">
        <v>270</v>
      </c>
      <c r="X34" s="8">
        <v>26</v>
      </c>
      <c r="Y34" s="8">
        <v>14</v>
      </c>
      <c r="Z34" s="8">
        <v>3</v>
      </c>
      <c r="AA34" s="8">
        <v>388</v>
      </c>
      <c r="AB34" s="8">
        <v>418</v>
      </c>
      <c r="AC34" s="8">
        <v>183</v>
      </c>
      <c r="AD34" s="8">
        <v>42</v>
      </c>
      <c r="AE34" s="8">
        <v>6</v>
      </c>
      <c r="AF34" s="8">
        <v>11</v>
      </c>
    </row>
    <row r="35" spans="2:32" s="2" customFormat="1" ht="12" customHeight="1">
      <c r="B35" s="5"/>
      <c r="C35" s="14"/>
      <c r="D35" s="4" t="s">
        <v>28</v>
      </c>
      <c r="E35" s="8">
        <v>6263</v>
      </c>
      <c r="F35" s="8">
        <v>3768</v>
      </c>
      <c r="G35" s="8">
        <v>1213</v>
      </c>
      <c r="H35" s="8">
        <v>1244</v>
      </c>
      <c r="I35" s="8">
        <v>10</v>
      </c>
      <c r="J35" s="8">
        <v>1</v>
      </c>
      <c r="K35" s="8" t="s">
        <v>112</v>
      </c>
      <c r="L35" s="8" t="s">
        <v>112</v>
      </c>
      <c r="M35" s="8">
        <v>3</v>
      </c>
      <c r="N35" s="8" t="s">
        <v>112</v>
      </c>
      <c r="O35" s="8">
        <v>568</v>
      </c>
      <c r="P35" s="8">
        <v>76</v>
      </c>
      <c r="Q35" s="8">
        <v>1717</v>
      </c>
      <c r="R35" s="8">
        <v>854</v>
      </c>
      <c r="S35" s="8">
        <v>1033</v>
      </c>
      <c r="T35" s="8">
        <v>608</v>
      </c>
      <c r="U35" s="8">
        <v>115</v>
      </c>
      <c r="V35" s="8">
        <v>107</v>
      </c>
      <c r="W35" s="8">
        <v>509</v>
      </c>
      <c r="X35" s="8">
        <v>50</v>
      </c>
      <c r="Y35" s="8">
        <v>52</v>
      </c>
      <c r="Z35" s="8">
        <v>4</v>
      </c>
      <c r="AA35" s="8">
        <v>685</v>
      </c>
      <c r="AB35" s="8">
        <v>701</v>
      </c>
      <c r="AC35" s="8">
        <v>348</v>
      </c>
      <c r="AD35" s="8">
        <v>82</v>
      </c>
      <c r="AE35" s="8">
        <v>10</v>
      </c>
      <c r="AF35" s="8">
        <v>41</v>
      </c>
    </row>
    <row r="36" spans="2:32" s="16" customFormat="1" ht="12" customHeight="1">
      <c r="B36" s="11"/>
      <c r="C36" s="21" t="s">
        <v>30</v>
      </c>
      <c r="D36" s="22"/>
      <c r="E36" s="9">
        <f aca="true" t="shared" si="4" ref="E36:AF36">SUM(E37:E41)</f>
        <v>12146</v>
      </c>
      <c r="F36" s="9">
        <f t="shared" si="4"/>
        <v>8033</v>
      </c>
      <c r="G36" s="9">
        <f t="shared" si="4"/>
        <v>3149</v>
      </c>
      <c r="H36" s="9">
        <f t="shared" si="4"/>
        <v>2912</v>
      </c>
      <c r="I36" s="9">
        <f t="shared" si="4"/>
        <v>30</v>
      </c>
      <c r="J36" s="9">
        <f t="shared" si="4"/>
        <v>14</v>
      </c>
      <c r="K36" s="9">
        <f t="shared" si="4"/>
        <v>1</v>
      </c>
      <c r="L36" s="9">
        <f t="shared" si="4"/>
        <v>0</v>
      </c>
      <c r="M36" s="9">
        <f t="shared" si="4"/>
        <v>56</v>
      </c>
      <c r="N36" s="9">
        <f t="shared" si="4"/>
        <v>16</v>
      </c>
      <c r="O36" s="9">
        <f t="shared" si="4"/>
        <v>1846</v>
      </c>
      <c r="P36" s="9">
        <f t="shared" si="4"/>
        <v>169</v>
      </c>
      <c r="Q36" s="9">
        <f t="shared" si="4"/>
        <v>2099</v>
      </c>
      <c r="R36" s="9">
        <f t="shared" si="4"/>
        <v>1355</v>
      </c>
      <c r="S36" s="9">
        <f t="shared" si="4"/>
        <v>1453</v>
      </c>
      <c r="T36" s="9">
        <f t="shared" si="4"/>
        <v>1251</v>
      </c>
      <c r="U36" s="9">
        <f t="shared" si="4"/>
        <v>133</v>
      </c>
      <c r="V36" s="9">
        <f t="shared" si="4"/>
        <v>138</v>
      </c>
      <c r="W36" s="9">
        <f t="shared" si="4"/>
        <v>625</v>
      </c>
      <c r="X36" s="9">
        <f t="shared" si="4"/>
        <v>114</v>
      </c>
      <c r="Y36" s="9">
        <f t="shared" si="4"/>
        <v>84</v>
      </c>
      <c r="Z36" s="9">
        <f t="shared" si="4"/>
        <v>13</v>
      </c>
      <c r="AA36" s="9">
        <f t="shared" si="4"/>
        <v>1616</v>
      </c>
      <c r="AB36" s="9">
        <f t="shared" si="4"/>
        <v>1849</v>
      </c>
      <c r="AC36" s="9">
        <f t="shared" si="4"/>
        <v>1044</v>
      </c>
      <c r="AD36" s="9">
        <f t="shared" si="4"/>
        <v>182</v>
      </c>
      <c r="AE36" s="9">
        <f t="shared" si="4"/>
        <v>10</v>
      </c>
      <c r="AF36" s="9">
        <f t="shared" si="4"/>
        <v>20</v>
      </c>
    </row>
    <row r="37" spans="2:32" s="2" customFormat="1" ht="12" customHeight="1">
      <c r="B37" s="5"/>
      <c r="C37" s="14"/>
      <c r="D37" s="4" t="s">
        <v>31</v>
      </c>
      <c r="E37" s="8">
        <v>3364</v>
      </c>
      <c r="F37" s="8">
        <v>2068</v>
      </c>
      <c r="G37" s="8">
        <v>1072</v>
      </c>
      <c r="H37" s="8">
        <v>889</v>
      </c>
      <c r="I37" s="8">
        <v>9</v>
      </c>
      <c r="J37" s="8">
        <v>4</v>
      </c>
      <c r="K37" s="8" t="s">
        <v>112</v>
      </c>
      <c r="L37" s="8" t="s">
        <v>112</v>
      </c>
      <c r="M37" s="8">
        <v>16</v>
      </c>
      <c r="N37" s="8">
        <v>7</v>
      </c>
      <c r="O37" s="8">
        <v>551</v>
      </c>
      <c r="P37" s="8">
        <v>53</v>
      </c>
      <c r="Q37" s="8">
        <v>668</v>
      </c>
      <c r="R37" s="8">
        <v>407</v>
      </c>
      <c r="S37" s="8">
        <v>400</v>
      </c>
      <c r="T37" s="8">
        <v>306</v>
      </c>
      <c r="U37" s="8">
        <v>42</v>
      </c>
      <c r="V37" s="8">
        <v>48</v>
      </c>
      <c r="W37" s="8">
        <v>194</v>
      </c>
      <c r="X37" s="8">
        <v>36</v>
      </c>
      <c r="Y37" s="8">
        <v>34</v>
      </c>
      <c r="Z37" s="8">
        <v>4</v>
      </c>
      <c r="AA37" s="8">
        <v>265</v>
      </c>
      <c r="AB37" s="8">
        <v>280</v>
      </c>
      <c r="AC37" s="8">
        <v>109</v>
      </c>
      <c r="AD37" s="8">
        <v>28</v>
      </c>
      <c r="AE37" s="8">
        <v>4</v>
      </c>
      <c r="AF37" s="8">
        <v>6</v>
      </c>
    </row>
    <row r="38" spans="2:32" s="2" customFormat="1" ht="12" customHeight="1">
      <c r="B38" s="5"/>
      <c r="C38" s="14"/>
      <c r="D38" s="4" t="s">
        <v>32</v>
      </c>
      <c r="E38" s="8">
        <v>876</v>
      </c>
      <c r="F38" s="8">
        <v>545</v>
      </c>
      <c r="G38" s="8">
        <v>286</v>
      </c>
      <c r="H38" s="8">
        <v>290</v>
      </c>
      <c r="I38" s="8">
        <v>8</v>
      </c>
      <c r="J38" s="8">
        <v>7</v>
      </c>
      <c r="K38" s="8">
        <v>1</v>
      </c>
      <c r="L38" s="8" t="s">
        <v>112</v>
      </c>
      <c r="M38" s="8">
        <v>20</v>
      </c>
      <c r="N38" s="8">
        <v>1</v>
      </c>
      <c r="O38" s="8">
        <v>201</v>
      </c>
      <c r="P38" s="8">
        <v>17</v>
      </c>
      <c r="Q38" s="8">
        <v>134</v>
      </c>
      <c r="R38" s="8">
        <v>79</v>
      </c>
      <c r="S38" s="8">
        <v>82</v>
      </c>
      <c r="T38" s="8">
        <v>67</v>
      </c>
      <c r="U38" s="8">
        <v>5</v>
      </c>
      <c r="V38" s="8">
        <v>6</v>
      </c>
      <c r="W38" s="8">
        <v>34</v>
      </c>
      <c r="X38" s="8">
        <v>4</v>
      </c>
      <c r="Y38" s="8">
        <v>3</v>
      </c>
      <c r="Z38" s="8">
        <v>1</v>
      </c>
      <c r="AA38" s="8">
        <v>63</v>
      </c>
      <c r="AB38" s="8">
        <v>64</v>
      </c>
      <c r="AC38" s="8">
        <v>38</v>
      </c>
      <c r="AD38" s="8">
        <v>8</v>
      </c>
      <c r="AE38" s="8">
        <v>1</v>
      </c>
      <c r="AF38" s="8">
        <v>1</v>
      </c>
    </row>
    <row r="39" spans="2:32" s="2" customFormat="1" ht="12" customHeight="1">
      <c r="B39" s="5"/>
      <c r="C39" s="14"/>
      <c r="D39" s="4" t="s">
        <v>33</v>
      </c>
      <c r="E39" s="8">
        <v>1536</v>
      </c>
      <c r="F39" s="8">
        <v>1463</v>
      </c>
      <c r="G39" s="8">
        <v>61</v>
      </c>
      <c r="H39" s="8">
        <v>51</v>
      </c>
      <c r="I39" s="8">
        <v>3</v>
      </c>
      <c r="J39" s="8">
        <v>1</v>
      </c>
      <c r="K39" s="8" t="s">
        <v>112</v>
      </c>
      <c r="L39" s="8" t="s">
        <v>112</v>
      </c>
      <c r="M39" s="8">
        <v>1</v>
      </c>
      <c r="N39" s="8">
        <v>1</v>
      </c>
      <c r="O39" s="8">
        <v>137</v>
      </c>
      <c r="P39" s="8">
        <v>12</v>
      </c>
      <c r="Q39" s="8">
        <v>86</v>
      </c>
      <c r="R39" s="8">
        <v>56</v>
      </c>
      <c r="S39" s="8">
        <v>278</v>
      </c>
      <c r="T39" s="8">
        <v>311</v>
      </c>
      <c r="U39" s="8">
        <v>15</v>
      </c>
      <c r="V39" s="8">
        <v>11</v>
      </c>
      <c r="W39" s="8">
        <v>78</v>
      </c>
      <c r="X39" s="8">
        <v>17</v>
      </c>
      <c r="Y39" s="8">
        <v>21</v>
      </c>
      <c r="Z39" s="8">
        <v>1</v>
      </c>
      <c r="AA39" s="8">
        <v>804</v>
      </c>
      <c r="AB39" s="8">
        <v>984</v>
      </c>
      <c r="AC39" s="8">
        <v>51</v>
      </c>
      <c r="AD39" s="8">
        <v>16</v>
      </c>
      <c r="AE39" s="8">
        <v>1</v>
      </c>
      <c r="AF39" s="8">
        <v>2</v>
      </c>
    </row>
    <row r="40" spans="2:32" s="2" customFormat="1" ht="12" customHeight="1">
      <c r="B40" s="5"/>
      <c r="C40" s="15"/>
      <c r="D40" s="4" t="s">
        <v>34</v>
      </c>
      <c r="E40" s="8">
        <v>3279</v>
      </c>
      <c r="F40" s="8">
        <v>1861</v>
      </c>
      <c r="G40" s="8">
        <v>900</v>
      </c>
      <c r="H40" s="8">
        <v>837</v>
      </c>
      <c r="I40" s="8">
        <v>8</v>
      </c>
      <c r="J40" s="8">
        <v>1</v>
      </c>
      <c r="K40" s="8" t="s">
        <v>112</v>
      </c>
      <c r="L40" s="8" t="s">
        <v>112</v>
      </c>
      <c r="M40" s="8">
        <v>1</v>
      </c>
      <c r="N40" s="8" t="s">
        <v>112</v>
      </c>
      <c r="O40" s="8">
        <v>557</v>
      </c>
      <c r="P40" s="8">
        <v>45</v>
      </c>
      <c r="Q40" s="8">
        <v>416</v>
      </c>
      <c r="R40" s="8">
        <v>354</v>
      </c>
      <c r="S40" s="8">
        <v>290</v>
      </c>
      <c r="T40" s="8">
        <v>243</v>
      </c>
      <c r="U40" s="8">
        <v>31</v>
      </c>
      <c r="V40" s="8">
        <v>32</v>
      </c>
      <c r="W40" s="8">
        <v>124</v>
      </c>
      <c r="X40" s="8">
        <v>29</v>
      </c>
      <c r="Y40" s="8">
        <v>9</v>
      </c>
      <c r="Z40" s="8">
        <v>4</v>
      </c>
      <c r="AA40" s="8">
        <v>209</v>
      </c>
      <c r="AB40" s="8">
        <v>222</v>
      </c>
      <c r="AC40" s="8">
        <v>732</v>
      </c>
      <c r="AD40" s="8">
        <v>91</v>
      </c>
      <c r="AE40" s="8">
        <v>2</v>
      </c>
      <c r="AF40" s="8">
        <v>3</v>
      </c>
    </row>
    <row r="41" spans="2:32" s="2" customFormat="1" ht="12" customHeight="1">
      <c r="B41" s="5"/>
      <c r="C41" s="15"/>
      <c r="D41" s="4" t="s">
        <v>35</v>
      </c>
      <c r="E41" s="8">
        <v>3091</v>
      </c>
      <c r="F41" s="8">
        <v>2096</v>
      </c>
      <c r="G41" s="8">
        <v>830</v>
      </c>
      <c r="H41" s="8">
        <v>845</v>
      </c>
      <c r="I41" s="8">
        <v>2</v>
      </c>
      <c r="J41" s="8">
        <v>1</v>
      </c>
      <c r="K41" s="8" t="s">
        <v>112</v>
      </c>
      <c r="L41" s="8" t="s">
        <v>112</v>
      </c>
      <c r="M41" s="8">
        <v>18</v>
      </c>
      <c r="N41" s="8">
        <v>7</v>
      </c>
      <c r="O41" s="8">
        <v>400</v>
      </c>
      <c r="P41" s="8">
        <v>42</v>
      </c>
      <c r="Q41" s="8">
        <v>795</v>
      </c>
      <c r="R41" s="8">
        <v>459</v>
      </c>
      <c r="S41" s="8">
        <v>403</v>
      </c>
      <c r="T41" s="8">
        <v>324</v>
      </c>
      <c r="U41" s="8">
        <v>40</v>
      </c>
      <c r="V41" s="8">
        <v>41</v>
      </c>
      <c r="W41" s="8">
        <v>195</v>
      </c>
      <c r="X41" s="8">
        <v>28</v>
      </c>
      <c r="Y41" s="8">
        <v>17</v>
      </c>
      <c r="Z41" s="8">
        <v>3</v>
      </c>
      <c r="AA41" s="8">
        <v>275</v>
      </c>
      <c r="AB41" s="8">
        <v>299</v>
      </c>
      <c r="AC41" s="8">
        <v>114</v>
      </c>
      <c r="AD41" s="8">
        <v>39</v>
      </c>
      <c r="AE41" s="8">
        <v>2</v>
      </c>
      <c r="AF41" s="8">
        <v>8</v>
      </c>
    </row>
    <row r="42" spans="2:32" s="16" customFormat="1" ht="12" customHeight="1">
      <c r="B42" s="11"/>
      <c r="C42" s="21" t="s">
        <v>36</v>
      </c>
      <c r="D42" s="22"/>
      <c r="E42" s="9">
        <f aca="true" t="shared" si="5" ref="E42:AF42">SUM(E43:E48)</f>
        <v>15914</v>
      </c>
      <c r="F42" s="9">
        <f t="shared" si="5"/>
        <v>10031</v>
      </c>
      <c r="G42" s="9">
        <f t="shared" si="5"/>
        <v>3101</v>
      </c>
      <c r="H42" s="9">
        <f t="shared" si="5"/>
        <v>2766</v>
      </c>
      <c r="I42" s="9">
        <f t="shared" si="5"/>
        <v>200</v>
      </c>
      <c r="J42" s="9">
        <f t="shared" si="5"/>
        <v>13</v>
      </c>
      <c r="K42" s="9">
        <f t="shared" si="5"/>
        <v>7</v>
      </c>
      <c r="L42" s="9">
        <f t="shared" si="5"/>
        <v>8</v>
      </c>
      <c r="M42" s="9">
        <f t="shared" si="5"/>
        <v>89</v>
      </c>
      <c r="N42" s="9">
        <f t="shared" si="5"/>
        <v>6</v>
      </c>
      <c r="O42" s="9">
        <f t="shared" si="5"/>
        <v>1914</v>
      </c>
      <c r="P42" s="9">
        <f t="shared" si="5"/>
        <v>234</v>
      </c>
      <c r="Q42" s="9">
        <f t="shared" si="5"/>
        <v>3631</v>
      </c>
      <c r="R42" s="9">
        <f t="shared" si="5"/>
        <v>3025</v>
      </c>
      <c r="S42" s="9">
        <f t="shared" si="5"/>
        <v>2842</v>
      </c>
      <c r="T42" s="9">
        <f t="shared" si="5"/>
        <v>1905</v>
      </c>
      <c r="U42" s="9">
        <f t="shared" si="5"/>
        <v>202</v>
      </c>
      <c r="V42" s="9">
        <f t="shared" si="5"/>
        <v>245</v>
      </c>
      <c r="W42" s="9">
        <f t="shared" si="5"/>
        <v>1150</v>
      </c>
      <c r="X42" s="9">
        <f t="shared" si="5"/>
        <v>132</v>
      </c>
      <c r="Y42" s="9">
        <f t="shared" si="5"/>
        <v>74</v>
      </c>
      <c r="Z42" s="9">
        <f t="shared" si="5"/>
        <v>11</v>
      </c>
      <c r="AA42" s="9">
        <f t="shared" si="5"/>
        <v>1565</v>
      </c>
      <c r="AB42" s="9">
        <f t="shared" si="5"/>
        <v>1506</v>
      </c>
      <c r="AC42" s="9">
        <f t="shared" si="5"/>
        <v>1122</v>
      </c>
      <c r="AD42" s="9">
        <f t="shared" si="5"/>
        <v>155</v>
      </c>
      <c r="AE42" s="9">
        <f t="shared" si="5"/>
        <v>17</v>
      </c>
      <c r="AF42" s="9">
        <f t="shared" si="5"/>
        <v>25</v>
      </c>
    </row>
    <row r="43" spans="2:32" s="2" customFormat="1" ht="12" customHeight="1">
      <c r="B43" s="5"/>
      <c r="C43" s="15"/>
      <c r="D43" s="4" t="s">
        <v>37</v>
      </c>
      <c r="E43" s="8">
        <v>4299</v>
      </c>
      <c r="F43" s="8">
        <v>2537</v>
      </c>
      <c r="G43" s="8">
        <v>98</v>
      </c>
      <c r="H43" s="8">
        <v>52</v>
      </c>
      <c r="I43" s="8">
        <v>9</v>
      </c>
      <c r="J43" s="8" t="s">
        <v>112</v>
      </c>
      <c r="K43" s="8">
        <v>2</v>
      </c>
      <c r="L43" s="8">
        <v>2</v>
      </c>
      <c r="M43" s="8">
        <v>34</v>
      </c>
      <c r="N43" s="8">
        <v>2</v>
      </c>
      <c r="O43" s="8">
        <v>466</v>
      </c>
      <c r="P43" s="8">
        <v>52</v>
      </c>
      <c r="Q43" s="8">
        <v>1199</v>
      </c>
      <c r="R43" s="8">
        <v>1025</v>
      </c>
      <c r="S43" s="8">
        <v>866</v>
      </c>
      <c r="T43" s="8">
        <v>740</v>
      </c>
      <c r="U43" s="8">
        <v>88</v>
      </c>
      <c r="V43" s="8">
        <v>96</v>
      </c>
      <c r="W43" s="8">
        <v>444</v>
      </c>
      <c r="X43" s="8">
        <v>43</v>
      </c>
      <c r="Y43" s="8">
        <v>28</v>
      </c>
      <c r="Z43" s="8">
        <v>3</v>
      </c>
      <c r="AA43" s="8">
        <v>451</v>
      </c>
      <c r="AB43" s="8">
        <v>467</v>
      </c>
      <c r="AC43" s="8">
        <v>607</v>
      </c>
      <c r="AD43" s="8">
        <v>43</v>
      </c>
      <c r="AE43" s="8">
        <v>7</v>
      </c>
      <c r="AF43" s="8">
        <v>12</v>
      </c>
    </row>
    <row r="44" spans="2:32" s="2" customFormat="1" ht="12" customHeight="1">
      <c r="B44" s="5"/>
      <c r="C44" s="15"/>
      <c r="D44" s="4" t="s">
        <v>38</v>
      </c>
      <c r="E44" s="8">
        <v>3025</v>
      </c>
      <c r="F44" s="8">
        <v>1681</v>
      </c>
      <c r="G44" s="8">
        <v>462</v>
      </c>
      <c r="H44" s="8">
        <v>315</v>
      </c>
      <c r="I44" s="8">
        <v>24</v>
      </c>
      <c r="J44" s="8">
        <v>4</v>
      </c>
      <c r="K44" s="8" t="s">
        <v>112</v>
      </c>
      <c r="L44" s="8" t="s">
        <v>112</v>
      </c>
      <c r="M44" s="8">
        <v>25</v>
      </c>
      <c r="N44" s="8">
        <v>1</v>
      </c>
      <c r="O44" s="8">
        <v>321</v>
      </c>
      <c r="P44" s="8">
        <v>31</v>
      </c>
      <c r="Q44" s="8">
        <v>665</v>
      </c>
      <c r="R44" s="8">
        <v>565</v>
      </c>
      <c r="S44" s="8">
        <v>933</v>
      </c>
      <c r="T44" s="8">
        <v>355</v>
      </c>
      <c r="U44" s="8">
        <v>25</v>
      </c>
      <c r="V44" s="8">
        <v>40</v>
      </c>
      <c r="W44" s="8">
        <v>186</v>
      </c>
      <c r="X44" s="8">
        <v>30</v>
      </c>
      <c r="Y44" s="8">
        <v>17</v>
      </c>
      <c r="Z44" s="8">
        <v>3</v>
      </c>
      <c r="AA44" s="8">
        <v>272</v>
      </c>
      <c r="AB44" s="8">
        <v>305</v>
      </c>
      <c r="AC44" s="8">
        <v>91</v>
      </c>
      <c r="AD44" s="8">
        <v>31</v>
      </c>
      <c r="AE44" s="8">
        <v>4</v>
      </c>
      <c r="AF44" s="8">
        <v>1</v>
      </c>
    </row>
    <row r="45" spans="2:32" s="2" customFormat="1" ht="12" customHeight="1">
      <c r="B45" s="5"/>
      <c r="C45" s="15"/>
      <c r="D45" s="4" t="s">
        <v>39</v>
      </c>
      <c r="E45" s="8">
        <v>6013</v>
      </c>
      <c r="F45" s="8">
        <v>4281</v>
      </c>
      <c r="G45" s="8">
        <v>1704</v>
      </c>
      <c r="H45" s="8">
        <v>1772</v>
      </c>
      <c r="I45" s="8">
        <v>8</v>
      </c>
      <c r="J45" s="8">
        <v>1</v>
      </c>
      <c r="K45" s="8" t="s">
        <v>112</v>
      </c>
      <c r="L45" s="8">
        <v>1</v>
      </c>
      <c r="M45" s="8">
        <v>15</v>
      </c>
      <c r="N45" s="8">
        <v>2</v>
      </c>
      <c r="O45" s="8">
        <v>615</v>
      </c>
      <c r="P45" s="8">
        <v>82</v>
      </c>
      <c r="Q45" s="8">
        <v>1550</v>
      </c>
      <c r="R45" s="8">
        <v>1082</v>
      </c>
      <c r="S45" s="8">
        <v>730</v>
      </c>
      <c r="T45" s="8">
        <v>597</v>
      </c>
      <c r="U45" s="8">
        <v>76</v>
      </c>
      <c r="V45" s="8">
        <v>92</v>
      </c>
      <c r="W45" s="8">
        <v>416</v>
      </c>
      <c r="X45" s="8">
        <v>39</v>
      </c>
      <c r="Y45" s="8">
        <v>25</v>
      </c>
      <c r="Z45" s="8">
        <v>4</v>
      </c>
      <c r="AA45" s="8">
        <v>582</v>
      </c>
      <c r="AB45" s="8">
        <v>555</v>
      </c>
      <c r="AC45" s="8">
        <v>287</v>
      </c>
      <c r="AD45" s="8">
        <v>45</v>
      </c>
      <c r="AE45" s="8">
        <v>5</v>
      </c>
      <c r="AF45" s="8">
        <v>9</v>
      </c>
    </row>
    <row r="46" spans="2:32" s="2" customFormat="1" ht="12" customHeight="1">
      <c r="B46" s="5"/>
      <c r="C46" s="15"/>
      <c r="D46" s="4" t="s">
        <v>40</v>
      </c>
      <c r="E46" s="10">
        <v>1277</v>
      </c>
      <c r="F46" s="8">
        <v>799</v>
      </c>
      <c r="G46" s="10">
        <v>392</v>
      </c>
      <c r="H46" s="8">
        <v>290</v>
      </c>
      <c r="I46" s="10">
        <v>31</v>
      </c>
      <c r="J46" s="8">
        <v>2</v>
      </c>
      <c r="K46" s="8" t="s">
        <v>112</v>
      </c>
      <c r="L46" s="8" t="s">
        <v>112</v>
      </c>
      <c r="M46" s="10">
        <v>15</v>
      </c>
      <c r="N46" s="8">
        <v>1</v>
      </c>
      <c r="O46" s="10">
        <v>260</v>
      </c>
      <c r="P46" s="8">
        <v>26</v>
      </c>
      <c r="Q46" s="10">
        <v>133</v>
      </c>
      <c r="R46" s="8">
        <v>229</v>
      </c>
      <c r="S46" s="8">
        <v>199</v>
      </c>
      <c r="T46" s="8">
        <v>121</v>
      </c>
      <c r="U46" s="10">
        <v>11</v>
      </c>
      <c r="V46" s="8">
        <v>15</v>
      </c>
      <c r="W46" s="10">
        <v>48</v>
      </c>
      <c r="X46" s="8">
        <v>10</v>
      </c>
      <c r="Y46" s="10">
        <v>4</v>
      </c>
      <c r="Z46" s="8">
        <v>1</v>
      </c>
      <c r="AA46" s="10">
        <v>122</v>
      </c>
      <c r="AB46" s="8">
        <v>85</v>
      </c>
      <c r="AC46" s="8">
        <v>61</v>
      </c>
      <c r="AD46" s="8">
        <v>18</v>
      </c>
      <c r="AE46" s="10">
        <v>1</v>
      </c>
      <c r="AF46" s="8">
        <v>1</v>
      </c>
    </row>
    <row r="47" spans="2:32" s="2" customFormat="1" ht="12" customHeight="1">
      <c r="B47" s="5"/>
      <c r="C47" s="15"/>
      <c r="D47" s="4" t="s">
        <v>41</v>
      </c>
      <c r="E47" s="8">
        <v>521</v>
      </c>
      <c r="F47" s="8">
        <v>329</v>
      </c>
      <c r="G47" s="8">
        <v>192</v>
      </c>
      <c r="H47" s="8">
        <v>163</v>
      </c>
      <c r="I47" s="8">
        <v>15</v>
      </c>
      <c r="J47" s="8">
        <v>1</v>
      </c>
      <c r="K47" s="8">
        <v>3</v>
      </c>
      <c r="L47" s="8">
        <v>3</v>
      </c>
      <c r="M47" s="8" t="s">
        <v>112</v>
      </c>
      <c r="N47" s="8" t="s">
        <v>112</v>
      </c>
      <c r="O47" s="8">
        <v>78</v>
      </c>
      <c r="P47" s="8">
        <v>11</v>
      </c>
      <c r="Q47" s="8">
        <v>55</v>
      </c>
      <c r="R47" s="8">
        <v>66</v>
      </c>
      <c r="S47" s="8">
        <v>51</v>
      </c>
      <c r="T47" s="8">
        <v>36</v>
      </c>
      <c r="U47" s="8">
        <v>1</v>
      </c>
      <c r="V47" s="8">
        <v>2</v>
      </c>
      <c r="W47" s="8">
        <v>23</v>
      </c>
      <c r="X47" s="8">
        <v>5</v>
      </c>
      <c r="Y47" s="8" t="s">
        <v>112</v>
      </c>
      <c r="Z47" s="8" t="s">
        <v>112</v>
      </c>
      <c r="AA47" s="8">
        <v>67</v>
      </c>
      <c r="AB47" s="8">
        <v>33</v>
      </c>
      <c r="AC47" s="8">
        <v>36</v>
      </c>
      <c r="AD47" s="8">
        <v>8</v>
      </c>
      <c r="AE47" s="8" t="s">
        <v>112</v>
      </c>
      <c r="AF47" s="8">
        <v>1</v>
      </c>
    </row>
    <row r="48" spans="2:32" s="2" customFormat="1" ht="12" customHeight="1">
      <c r="B48" s="5"/>
      <c r="C48" s="15"/>
      <c r="D48" s="4" t="s">
        <v>42</v>
      </c>
      <c r="E48" s="8">
        <v>779</v>
      </c>
      <c r="F48" s="8">
        <v>404</v>
      </c>
      <c r="G48" s="8">
        <v>253</v>
      </c>
      <c r="H48" s="8">
        <v>174</v>
      </c>
      <c r="I48" s="8">
        <v>113</v>
      </c>
      <c r="J48" s="8">
        <v>5</v>
      </c>
      <c r="K48" s="8">
        <v>2</v>
      </c>
      <c r="L48" s="8">
        <v>2</v>
      </c>
      <c r="M48" s="8" t="s">
        <v>112</v>
      </c>
      <c r="N48" s="8" t="s">
        <v>112</v>
      </c>
      <c r="O48" s="8">
        <v>174</v>
      </c>
      <c r="P48" s="8">
        <v>32</v>
      </c>
      <c r="Q48" s="8">
        <v>29</v>
      </c>
      <c r="R48" s="8">
        <v>58</v>
      </c>
      <c r="S48" s="8">
        <v>63</v>
      </c>
      <c r="T48" s="8">
        <v>56</v>
      </c>
      <c r="U48" s="8">
        <v>1</v>
      </c>
      <c r="V48" s="8" t="s">
        <v>112</v>
      </c>
      <c r="W48" s="8">
        <v>33</v>
      </c>
      <c r="X48" s="8">
        <v>5</v>
      </c>
      <c r="Y48" s="8" t="s">
        <v>112</v>
      </c>
      <c r="Z48" s="8" t="s">
        <v>112</v>
      </c>
      <c r="AA48" s="8">
        <v>71</v>
      </c>
      <c r="AB48" s="8">
        <v>61</v>
      </c>
      <c r="AC48" s="8">
        <v>40</v>
      </c>
      <c r="AD48" s="8">
        <v>10</v>
      </c>
      <c r="AE48" s="8" t="s">
        <v>112</v>
      </c>
      <c r="AF48" s="8">
        <v>1</v>
      </c>
    </row>
    <row r="49" s="2" customFormat="1" ht="12" customHeight="1"/>
    <row r="50" s="2" customFormat="1" ht="12" customHeight="1">
      <c r="B50" s="20" t="s">
        <v>116</v>
      </c>
    </row>
    <row r="51" s="2" customFormat="1" ht="12" customHeight="1"/>
    <row r="54" ht="13.5" customHeight="1"/>
    <row r="56" ht="13.5" customHeight="1"/>
    <row r="65" ht="13.5" customHeight="1"/>
    <row r="74" ht="13.5" customHeight="1"/>
    <row r="79" ht="13.5" customHeight="1"/>
    <row r="84" ht="13.5" customHeight="1"/>
    <row r="86" ht="13.5" customHeight="1"/>
  </sheetData>
  <mergeCells count="33">
    <mergeCell ref="AA3:AB4"/>
    <mergeCell ref="AC3:AD4"/>
    <mergeCell ref="AE3:AF4"/>
    <mergeCell ref="W3:X4"/>
    <mergeCell ref="S3:T4"/>
    <mergeCell ref="U3:V4"/>
    <mergeCell ref="Q3:R4"/>
    <mergeCell ref="Y3:Z4"/>
    <mergeCell ref="M3:N4"/>
    <mergeCell ref="O3:P4"/>
    <mergeCell ref="B7:D7"/>
    <mergeCell ref="B8:D8"/>
    <mergeCell ref="B3:D5"/>
    <mergeCell ref="E3:F4"/>
    <mergeCell ref="G3:H4"/>
    <mergeCell ref="I3:J4"/>
    <mergeCell ref="K3:L4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B20:D20"/>
    <mergeCell ref="C21:D21"/>
    <mergeCell ref="C31:D31"/>
    <mergeCell ref="C36:D36"/>
    <mergeCell ref="C42:D42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62" r:id="rId1"/>
  <headerFooter alignWithMargins="0">
    <oddHeader>&amp;L&amp;F</oddHeader>
  </headerFooter>
  <colBreaks count="1" manualBreakCount="1">
    <brk id="20" max="9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F51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32" width="9.125" style="0" customWidth="1"/>
  </cols>
  <sheetData>
    <row r="1" spans="2:4" ht="14.25" customHeight="1">
      <c r="B1" s="19" t="s">
        <v>115</v>
      </c>
      <c r="C1" s="1"/>
      <c r="D1" s="1"/>
    </row>
    <row r="2" ht="12" customHeight="1"/>
    <row r="3" spans="2:32" s="2" customFormat="1" ht="12" customHeight="1">
      <c r="B3" s="31" t="s">
        <v>63</v>
      </c>
      <c r="C3" s="32"/>
      <c r="D3" s="33"/>
      <c r="E3" s="27" t="s">
        <v>53</v>
      </c>
      <c r="F3" s="28"/>
      <c r="G3" s="27" t="s">
        <v>64</v>
      </c>
      <c r="H3" s="28"/>
      <c r="I3" s="27" t="s">
        <v>54</v>
      </c>
      <c r="J3" s="28"/>
      <c r="K3" s="27" t="s">
        <v>55</v>
      </c>
      <c r="L3" s="28"/>
      <c r="M3" s="27" t="s">
        <v>56</v>
      </c>
      <c r="N3" s="28"/>
      <c r="O3" s="27" t="s">
        <v>65</v>
      </c>
      <c r="P3" s="28"/>
      <c r="Q3" s="27" t="s">
        <v>66</v>
      </c>
      <c r="R3" s="28"/>
      <c r="S3" s="40" t="s">
        <v>57</v>
      </c>
      <c r="T3" s="33"/>
      <c r="U3" s="27" t="s">
        <v>58</v>
      </c>
      <c r="V3" s="33"/>
      <c r="W3" s="27" t="s">
        <v>67</v>
      </c>
      <c r="X3" s="33"/>
      <c r="Y3" s="40" t="s">
        <v>59</v>
      </c>
      <c r="Z3" s="33"/>
      <c r="AA3" s="27" t="s">
        <v>68</v>
      </c>
      <c r="AB3" s="28"/>
      <c r="AC3" s="40" t="s">
        <v>60</v>
      </c>
      <c r="AD3" s="33"/>
      <c r="AE3" s="40" t="s">
        <v>69</v>
      </c>
      <c r="AF3" s="33"/>
    </row>
    <row r="4" spans="2:32" s="2" customFormat="1" ht="12" customHeight="1">
      <c r="B4" s="34"/>
      <c r="C4" s="35"/>
      <c r="D4" s="36"/>
      <c r="E4" s="29"/>
      <c r="F4" s="30"/>
      <c r="G4" s="29"/>
      <c r="H4" s="30"/>
      <c r="I4" s="29"/>
      <c r="J4" s="30"/>
      <c r="K4" s="29"/>
      <c r="L4" s="30"/>
      <c r="M4" s="29"/>
      <c r="N4" s="30"/>
      <c r="O4" s="29"/>
      <c r="P4" s="30"/>
      <c r="Q4" s="29"/>
      <c r="R4" s="30"/>
      <c r="S4" s="37"/>
      <c r="T4" s="39"/>
      <c r="U4" s="37"/>
      <c r="V4" s="39"/>
      <c r="W4" s="37"/>
      <c r="X4" s="39"/>
      <c r="Y4" s="37"/>
      <c r="Z4" s="39"/>
      <c r="AA4" s="29"/>
      <c r="AB4" s="30"/>
      <c r="AC4" s="37"/>
      <c r="AD4" s="39"/>
      <c r="AE4" s="37"/>
      <c r="AF4" s="39"/>
    </row>
    <row r="5" spans="2:32" s="2" customFormat="1" ht="12" customHeight="1">
      <c r="B5" s="37"/>
      <c r="C5" s="38"/>
      <c r="D5" s="39"/>
      <c r="E5" s="17" t="s">
        <v>61</v>
      </c>
      <c r="F5" s="17" t="s">
        <v>62</v>
      </c>
      <c r="G5" s="17" t="s">
        <v>61</v>
      </c>
      <c r="H5" s="17" t="s">
        <v>62</v>
      </c>
      <c r="I5" s="17" t="s">
        <v>61</v>
      </c>
      <c r="J5" s="17" t="s">
        <v>62</v>
      </c>
      <c r="K5" s="17" t="s">
        <v>61</v>
      </c>
      <c r="L5" s="17" t="s">
        <v>62</v>
      </c>
      <c r="M5" s="17" t="s">
        <v>61</v>
      </c>
      <c r="N5" s="17" t="s">
        <v>62</v>
      </c>
      <c r="O5" s="17" t="s">
        <v>61</v>
      </c>
      <c r="P5" s="17" t="s">
        <v>62</v>
      </c>
      <c r="Q5" s="17" t="s">
        <v>61</v>
      </c>
      <c r="R5" s="17" t="s">
        <v>62</v>
      </c>
      <c r="S5" s="17" t="s">
        <v>61</v>
      </c>
      <c r="T5" s="17" t="s">
        <v>62</v>
      </c>
      <c r="U5" s="17" t="s">
        <v>61</v>
      </c>
      <c r="V5" s="17" t="s">
        <v>62</v>
      </c>
      <c r="W5" s="17" t="s">
        <v>61</v>
      </c>
      <c r="X5" s="17" t="s">
        <v>62</v>
      </c>
      <c r="Y5" s="17" t="s">
        <v>61</v>
      </c>
      <c r="Z5" s="17" t="s">
        <v>62</v>
      </c>
      <c r="AA5" s="17" t="s">
        <v>61</v>
      </c>
      <c r="AB5" s="17" t="s">
        <v>62</v>
      </c>
      <c r="AC5" s="17" t="s">
        <v>61</v>
      </c>
      <c r="AD5" s="17" t="s">
        <v>62</v>
      </c>
      <c r="AE5" s="17" t="s">
        <v>61</v>
      </c>
      <c r="AF5" s="17" t="s">
        <v>62</v>
      </c>
    </row>
    <row r="6" spans="2:32" s="2" customFormat="1" ht="12" customHeight="1">
      <c r="B6" s="6"/>
      <c r="C6" s="13"/>
      <c r="D6" s="18"/>
      <c r="E6" s="7" t="s">
        <v>70</v>
      </c>
      <c r="F6" s="7" t="s">
        <v>70</v>
      </c>
      <c r="G6" s="7" t="s">
        <v>70</v>
      </c>
      <c r="H6" s="7" t="s">
        <v>70</v>
      </c>
      <c r="I6" s="7" t="s">
        <v>70</v>
      </c>
      <c r="J6" s="7" t="s">
        <v>70</v>
      </c>
      <c r="K6" s="7" t="s">
        <v>70</v>
      </c>
      <c r="L6" s="7" t="s">
        <v>70</v>
      </c>
      <c r="M6" s="7" t="s">
        <v>70</v>
      </c>
      <c r="N6" s="7" t="s">
        <v>70</v>
      </c>
      <c r="O6" s="7" t="s">
        <v>70</v>
      </c>
      <c r="P6" s="7" t="s">
        <v>70</v>
      </c>
      <c r="Q6" s="7" t="s">
        <v>70</v>
      </c>
      <c r="R6" s="7" t="s">
        <v>70</v>
      </c>
      <c r="S6" s="7" t="s">
        <v>70</v>
      </c>
      <c r="T6" s="7" t="s">
        <v>70</v>
      </c>
      <c r="U6" s="7" t="s">
        <v>70</v>
      </c>
      <c r="V6" s="7" t="s">
        <v>70</v>
      </c>
      <c r="W6" s="7" t="s">
        <v>70</v>
      </c>
      <c r="X6" s="7" t="s">
        <v>70</v>
      </c>
      <c r="Y6" s="7" t="s">
        <v>70</v>
      </c>
      <c r="Z6" s="7" t="s">
        <v>70</v>
      </c>
      <c r="AA6" s="7" t="s">
        <v>70</v>
      </c>
      <c r="AB6" s="7" t="s">
        <v>70</v>
      </c>
      <c r="AC6" s="7" t="s">
        <v>70</v>
      </c>
      <c r="AD6" s="7" t="s">
        <v>70</v>
      </c>
      <c r="AE6" s="7" t="s">
        <v>70</v>
      </c>
      <c r="AF6" s="7" t="s">
        <v>70</v>
      </c>
    </row>
    <row r="7" spans="2:32" s="2" customFormat="1" ht="12" customHeight="1">
      <c r="B7" s="5"/>
      <c r="C7" s="21" t="s">
        <v>72</v>
      </c>
      <c r="D7" s="41"/>
      <c r="E7" s="9">
        <f aca="true" t="shared" si="0" ref="E7:AF7">SUM(E8:E11)</f>
        <v>12753</v>
      </c>
      <c r="F7" s="9">
        <f t="shared" si="0"/>
        <v>8510</v>
      </c>
      <c r="G7" s="9">
        <f t="shared" si="0"/>
        <v>4462</v>
      </c>
      <c r="H7" s="9">
        <f t="shared" si="0"/>
        <v>3510</v>
      </c>
      <c r="I7" s="9">
        <f t="shared" si="0"/>
        <v>89</v>
      </c>
      <c r="J7" s="9">
        <f t="shared" si="0"/>
        <v>10</v>
      </c>
      <c r="K7" s="9">
        <f t="shared" si="0"/>
        <v>5</v>
      </c>
      <c r="L7" s="9">
        <f t="shared" si="0"/>
        <v>5</v>
      </c>
      <c r="M7" s="9">
        <f t="shared" si="0"/>
        <v>33</v>
      </c>
      <c r="N7" s="9">
        <f t="shared" si="0"/>
        <v>1</v>
      </c>
      <c r="O7" s="9">
        <f t="shared" si="0"/>
        <v>1655</v>
      </c>
      <c r="P7" s="9">
        <f t="shared" si="0"/>
        <v>117</v>
      </c>
      <c r="Q7" s="9">
        <f t="shared" si="0"/>
        <v>3189</v>
      </c>
      <c r="R7" s="9">
        <f t="shared" si="0"/>
        <v>2496</v>
      </c>
      <c r="S7" s="9">
        <f t="shared" si="0"/>
        <v>1224</v>
      </c>
      <c r="T7" s="9">
        <f t="shared" si="0"/>
        <v>1036</v>
      </c>
      <c r="U7" s="9">
        <f t="shared" si="0"/>
        <v>154</v>
      </c>
      <c r="V7" s="9">
        <f t="shared" si="0"/>
        <v>167</v>
      </c>
      <c r="W7" s="9">
        <f t="shared" si="0"/>
        <v>542</v>
      </c>
      <c r="X7" s="9">
        <f t="shared" si="0"/>
        <v>61</v>
      </c>
      <c r="Y7" s="9">
        <f t="shared" si="0"/>
        <v>28</v>
      </c>
      <c r="Z7" s="9">
        <f t="shared" si="0"/>
        <v>5</v>
      </c>
      <c r="AA7" s="9">
        <f t="shared" si="0"/>
        <v>997</v>
      </c>
      <c r="AB7" s="9">
        <f t="shared" si="0"/>
        <v>977</v>
      </c>
      <c r="AC7" s="9">
        <f t="shared" si="0"/>
        <v>363</v>
      </c>
      <c r="AD7" s="9">
        <f t="shared" si="0"/>
        <v>103</v>
      </c>
      <c r="AE7" s="9">
        <f t="shared" si="0"/>
        <v>12</v>
      </c>
      <c r="AF7" s="9">
        <f t="shared" si="0"/>
        <v>22</v>
      </c>
    </row>
    <row r="8" spans="2:32" s="2" customFormat="1" ht="12" customHeight="1">
      <c r="B8" s="5"/>
      <c r="C8" s="15"/>
      <c r="D8" s="4" t="s">
        <v>73</v>
      </c>
      <c r="E8" s="8">
        <v>1608</v>
      </c>
      <c r="F8" s="8">
        <v>1152</v>
      </c>
      <c r="G8" s="8">
        <v>770</v>
      </c>
      <c r="H8" s="8">
        <v>681</v>
      </c>
      <c r="I8" s="8">
        <v>6</v>
      </c>
      <c r="J8" s="8">
        <v>2</v>
      </c>
      <c r="K8" s="8" t="s">
        <v>112</v>
      </c>
      <c r="L8" s="8" t="s">
        <v>112</v>
      </c>
      <c r="M8" s="8">
        <v>2</v>
      </c>
      <c r="N8" s="8" t="s">
        <v>112</v>
      </c>
      <c r="O8" s="8">
        <v>197</v>
      </c>
      <c r="P8" s="8">
        <v>10</v>
      </c>
      <c r="Q8" s="8">
        <v>307</v>
      </c>
      <c r="R8" s="8">
        <v>241</v>
      </c>
      <c r="S8" s="8">
        <v>90</v>
      </c>
      <c r="T8" s="8">
        <v>86</v>
      </c>
      <c r="U8" s="8">
        <v>19</v>
      </c>
      <c r="V8" s="8">
        <v>25</v>
      </c>
      <c r="W8" s="8">
        <v>50</v>
      </c>
      <c r="X8" s="8">
        <v>5</v>
      </c>
      <c r="Y8" s="8">
        <v>2</v>
      </c>
      <c r="Z8" s="8" t="s">
        <v>112</v>
      </c>
      <c r="AA8" s="8">
        <v>104</v>
      </c>
      <c r="AB8" s="8">
        <v>88</v>
      </c>
      <c r="AC8" s="8">
        <v>60</v>
      </c>
      <c r="AD8" s="8">
        <v>12</v>
      </c>
      <c r="AE8" s="8">
        <v>1</v>
      </c>
      <c r="AF8" s="8">
        <v>2</v>
      </c>
    </row>
    <row r="9" spans="2:32" s="2" customFormat="1" ht="12" customHeight="1">
      <c r="B9" s="5"/>
      <c r="C9" s="15"/>
      <c r="D9" s="4" t="s">
        <v>74</v>
      </c>
      <c r="E9" s="8">
        <v>4933</v>
      </c>
      <c r="F9" s="8">
        <v>3090</v>
      </c>
      <c r="G9" s="8">
        <v>1323</v>
      </c>
      <c r="H9" s="8">
        <v>922</v>
      </c>
      <c r="I9" s="8">
        <v>55</v>
      </c>
      <c r="J9" s="8">
        <v>5</v>
      </c>
      <c r="K9" s="8">
        <v>4</v>
      </c>
      <c r="L9" s="8">
        <v>3</v>
      </c>
      <c r="M9" s="8">
        <v>12</v>
      </c>
      <c r="N9" s="8">
        <v>1</v>
      </c>
      <c r="O9" s="8">
        <v>761</v>
      </c>
      <c r="P9" s="8">
        <v>62</v>
      </c>
      <c r="Q9" s="8">
        <v>1276</v>
      </c>
      <c r="R9" s="8">
        <v>1011</v>
      </c>
      <c r="S9" s="8">
        <v>561</v>
      </c>
      <c r="T9" s="8">
        <v>492</v>
      </c>
      <c r="U9" s="8">
        <v>69</v>
      </c>
      <c r="V9" s="8">
        <v>54</v>
      </c>
      <c r="W9" s="8">
        <v>252</v>
      </c>
      <c r="X9" s="8">
        <v>24</v>
      </c>
      <c r="Y9" s="8">
        <v>18</v>
      </c>
      <c r="Z9" s="8">
        <v>4</v>
      </c>
      <c r="AA9" s="8">
        <v>466</v>
      </c>
      <c r="AB9" s="8">
        <v>467</v>
      </c>
      <c r="AC9" s="8">
        <v>130</v>
      </c>
      <c r="AD9" s="8">
        <v>39</v>
      </c>
      <c r="AE9" s="8">
        <v>6</v>
      </c>
      <c r="AF9" s="8">
        <v>6</v>
      </c>
    </row>
    <row r="10" spans="2:32" ht="13.5">
      <c r="B10" s="5"/>
      <c r="C10" s="15"/>
      <c r="D10" s="4" t="s">
        <v>75</v>
      </c>
      <c r="E10" s="8">
        <v>1958</v>
      </c>
      <c r="F10" s="8">
        <v>1160</v>
      </c>
      <c r="G10" s="8">
        <v>732</v>
      </c>
      <c r="H10" s="8">
        <v>432</v>
      </c>
      <c r="I10" s="8">
        <v>21</v>
      </c>
      <c r="J10" s="8">
        <v>2</v>
      </c>
      <c r="K10" s="8">
        <v>1</v>
      </c>
      <c r="L10" s="8">
        <v>2</v>
      </c>
      <c r="M10" s="8">
        <v>17</v>
      </c>
      <c r="N10" s="8" t="s">
        <v>112</v>
      </c>
      <c r="O10" s="8">
        <v>323</v>
      </c>
      <c r="P10" s="8">
        <v>10</v>
      </c>
      <c r="Q10" s="8">
        <v>459</v>
      </c>
      <c r="R10" s="8">
        <v>421</v>
      </c>
      <c r="S10" s="8">
        <v>134</v>
      </c>
      <c r="T10" s="8">
        <v>113</v>
      </c>
      <c r="U10" s="8">
        <v>19</v>
      </c>
      <c r="V10" s="8">
        <v>27</v>
      </c>
      <c r="W10" s="8">
        <v>67</v>
      </c>
      <c r="X10" s="8">
        <v>11</v>
      </c>
      <c r="Y10" s="8" t="s">
        <v>112</v>
      </c>
      <c r="Z10" s="8" t="s">
        <v>112</v>
      </c>
      <c r="AA10" s="8">
        <v>133</v>
      </c>
      <c r="AB10" s="8">
        <v>113</v>
      </c>
      <c r="AC10" s="8">
        <v>48</v>
      </c>
      <c r="AD10" s="8">
        <v>26</v>
      </c>
      <c r="AE10" s="8">
        <v>4</v>
      </c>
      <c r="AF10" s="8">
        <v>3</v>
      </c>
    </row>
    <row r="11" spans="2:32" ht="13.5">
      <c r="B11" s="5"/>
      <c r="C11" s="15"/>
      <c r="D11" s="4" t="s">
        <v>76</v>
      </c>
      <c r="E11" s="8">
        <v>4254</v>
      </c>
      <c r="F11" s="8">
        <v>3108</v>
      </c>
      <c r="G11" s="8">
        <v>1637</v>
      </c>
      <c r="H11" s="8">
        <v>1475</v>
      </c>
      <c r="I11" s="8">
        <v>7</v>
      </c>
      <c r="J11" s="8">
        <v>1</v>
      </c>
      <c r="K11" s="8" t="s">
        <v>112</v>
      </c>
      <c r="L11" s="8" t="s">
        <v>112</v>
      </c>
      <c r="M11" s="8">
        <v>2</v>
      </c>
      <c r="N11" s="8" t="s">
        <v>112</v>
      </c>
      <c r="O11" s="8">
        <v>374</v>
      </c>
      <c r="P11" s="8">
        <v>35</v>
      </c>
      <c r="Q11" s="8">
        <v>1147</v>
      </c>
      <c r="R11" s="8">
        <v>823</v>
      </c>
      <c r="S11" s="8">
        <v>439</v>
      </c>
      <c r="T11" s="8">
        <v>345</v>
      </c>
      <c r="U11" s="8">
        <v>47</v>
      </c>
      <c r="V11" s="8">
        <v>61</v>
      </c>
      <c r="W11" s="8">
        <v>173</v>
      </c>
      <c r="X11" s="8">
        <v>21</v>
      </c>
      <c r="Y11" s="8">
        <v>8</v>
      </c>
      <c r="Z11" s="8">
        <v>1</v>
      </c>
      <c r="AA11" s="8">
        <v>294</v>
      </c>
      <c r="AB11" s="8">
        <v>309</v>
      </c>
      <c r="AC11" s="8">
        <v>125</v>
      </c>
      <c r="AD11" s="8">
        <v>26</v>
      </c>
      <c r="AE11" s="8">
        <v>1</v>
      </c>
      <c r="AF11" s="8">
        <v>11</v>
      </c>
    </row>
    <row r="12" spans="2:32" ht="13.5" customHeight="1">
      <c r="B12" s="5"/>
      <c r="C12" s="21" t="s">
        <v>77</v>
      </c>
      <c r="D12" s="41"/>
      <c r="E12" s="9">
        <f aca="true" t="shared" si="1" ref="E12:AF12">SUM(E13)</f>
        <v>5866</v>
      </c>
      <c r="F12" s="9">
        <f t="shared" si="1"/>
        <v>3655</v>
      </c>
      <c r="G12" s="9">
        <f t="shared" si="1"/>
        <v>1319</v>
      </c>
      <c r="H12" s="9">
        <f t="shared" si="1"/>
        <v>1222</v>
      </c>
      <c r="I12" s="9">
        <f t="shared" si="1"/>
        <v>78</v>
      </c>
      <c r="J12" s="9">
        <f t="shared" si="1"/>
        <v>2</v>
      </c>
      <c r="K12" s="9">
        <f t="shared" si="1"/>
        <v>1</v>
      </c>
      <c r="L12" s="9">
        <f t="shared" si="1"/>
        <v>1</v>
      </c>
      <c r="M12" s="9">
        <f t="shared" si="1"/>
        <v>79</v>
      </c>
      <c r="N12" s="9">
        <f t="shared" si="1"/>
        <v>12</v>
      </c>
      <c r="O12" s="9">
        <f t="shared" si="1"/>
        <v>606</v>
      </c>
      <c r="P12" s="9">
        <f t="shared" si="1"/>
        <v>59</v>
      </c>
      <c r="Q12" s="9">
        <f t="shared" si="1"/>
        <v>1318</v>
      </c>
      <c r="R12" s="9">
        <f t="shared" si="1"/>
        <v>818</v>
      </c>
      <c r="S12" s="9">
        <f t="shared" si="1"/>
        <v>750</v>
      </c>
      <c r="T12" s="9">
        <f t="shared" si="1"/>
        <v>744</v>
      </c>
      <c r="U12" s="9">
        <f t="shared" si="1"/>
        <v>89</v>
      </c>
      <c r="V12" s="9">
        <f t="shared" si="1"/>
        <v>82</v>
      </c>
      <c r="W12" s="9">
        <f t="shared" si="1"/>
        <v>843</v>
      </c>
      <c r="X12" s="9">
        <f t="shared" si="1"/>
        <v>53</v>
      </c>
      <c r="Y12" s="9">
        <f t="shared" si="1"/>
        <v>32</v>
      </c>
      <c r="Z12" s="9">
        <f t="shared" si="1"/>
        <v>5</v>
      </c>
      <c r="AA12" s="9">
        <f t="shared" si="1"/>
        <v>542</v>
      </c>
      <c r="AB12" s="9">
        <f t="shared" si="1"/>
        <v>602</v>
      </c>
      <c r="AC12" s="9">
        <f t="shared" si="1"/>
        <v>204</v>
      </c>
      <c r="AD12" s="9">
        <f t="shared" si="1"/>
        <v>48</v>
      </c>
      <c r="AE12" s="9">
        <f t="shared" si="1"/>
        <v>5</v>
      </c>
      <c r="AF12" s="9">
        <f t="shared" si="1"/>
        <v>7</v>
      </c>
    </row>
    <row r="13" spans="2:32" ht="13.5">
      <c r="B13" s="5"/>
      <c r="C13" s="15"/>
      <c r="D13" s="4" t="s">
        <v>78</v>
      </c>
      <c r="E13" s="8">
        <v>5866</v>
      </c>
      <c r="F13" s="8">
        <v>3655</v>
      </c>
      <c r="G13" s="8">
        <v>1319</v>
      </c>
      <c r="H13" s="8">
        <v>1222</v>
      </c>
      <c r="I13" s="8">
        <v>78</v>
      </c>
      <c r="J13" s="8">
        <v>2</v>
      </c>
      <c r="K13" s="8">
        <v>1</v>
      </c>
      <c r="L13" s="8">
        <v>1</v>
      </c>
      <c r="M13" s="8">
        <v>79</v>
      </c>
      <c r="N13" s="8">
        <v>12</v>
      </c>
      <c r="O13" s="8">
        <v>606</v>
      </c>
      <c r="P13" s="8">
        <v>59</v>
      </c>
      <c r="Q13" s="8">
        <v>1318</v>
      </c>
      <c r="R13" s="8">
        <v>818</v>
      </c>
      <c r="S13" s="8">
        <v>750</v>
      </c>
      <c r="T13" s="8">
        <v>744</v>
      </c>
      <c r="U13" s="8">
        <v>89</v>
      </c>
      <c r="V13" s="8">
        <v>82</v>
      </c>
      <c r="W13" s="8">
        <v>843</v>
      </c>
      <c r="X13" s="8">
        <v>53</v>
      </c>
      <c r="Y13" s="8">
        <v>32</v>
      </c>
      <c r="Z13" s="8">
        <v>5</v>
      </c>
      <c r="AA13" s="8">
        <v>542</v>
      </c>
      <c r="AB13" s="8">
        <v>602</v>
      </c>
      <c r="AC13" s="8">
        <v>204</v>
      </c>
      <c r="AD13" s="8">
        <v>48</v>
      </c>
      <c r="AE13" s="8">
        <v>5</v>
      </c>
      <c r="AF13" s="8">
        <v>7</v>
      </c>
    </row>
    <row r="14" spans="2:32" ht="13.5" customHeight="1">
      <c r="B14" s="5"/>
      <c r="C14" s="21" t="s">
        <v>79</v>
      </c>
      <c r="D14" s="41"/>
      <c r="E14" s="9">
        <f aca="true" t="shared" si="2" ref="E14:AF14">SUM(E15:E22)</f>
        <v>22637</v>
      </c>
      <c r="F14" s="9">
        <f t="shared" si="2"/>
        <v>16704</v>
      </c>
      <c r="G14" s="9">
        <f t="shared" si="2"/>
        <v>6391</v>
      </c>
      <c r="H14" s="9">
        <f t="shared" si="2"/>
        <v>6635</v>
      </c>
      <c r="I14" s="9">
        <f t="shared" si="2"/>
        <v>468</v>
      </c>
      <c r="J14" s="9">
        <f t="shared" si="2"/>
        <v>85</v>
      </c>
      <c r="K14" s="9">
        <f t="shared" si="2"/>
        <v>11</v>
      </c>
      <c r="L14" s="9">
        <f t="shared" si="2"/>
        <v>6</v>
      </c>
      <c r="M14" s="9">
        <f t="shared" si="2"/>
        <v>79</v>
      </c>
      <c r="N14" s="9">
        <f t="shared" si="2"/>
        <v>16</v>
      </c>
      <c r="O14" s="9">
        <f t="shared" si="2"/>
        <v>3770</v>
      </c>
      <c r="P14" s="9">
        <f t="shared" si="2"/>
        <v>447</v>
      </c>
      <c r="Q14" s="9">
        <f t="shared" si="2"/>
        <v>2063</v>
      </c>
      <c r="R14" s="9">
        <f t="shared" si="2"/>
        <v>1742</v>
      </c>
      <c r="S14" s="9">
        <f t="shared" si="2"/>
        <v>2617</v>
      </c>
      <c r="T14" s="9">
        <f t="shared" si="2"/>
        <v>2482</v>
      </c>
      <c r="U14" s="9">
        <f t="shared" si="2"/>
        <v>408</v>
      </c>
      <c r="V14" s="9">
        <f t="shared" si="2"/>
        <v>300</v>
      </c>
      <c r="W14" s="9">
        <f t="shared" si="2"/>
        <v>1377</v>
      </c>
      <c r="X14" s="9">
        <f t="shared" si="2"/>
        <v>187</v>
      </c>
      <c r="Y14" s="9">
        <f t="shared" si="2"/>
        <v>250</v>
      </c>
      <c r="Z14" s="9">
        <f t="shared" si="2"/>
        <v>17</v>
      </c>
      <c r="AA14" s="9">
        <f t="shared" si="2"/>
        <v>4311</v>
      </c>
      <c r="AB14" s="9">
        <f t="shared" si="2"/>
        <v>4557</v>
      </c>
      <c r="AC14" s="9">
        <f t="shared" si="2"/>
        <v>866</v>
      </c>
      <c r="AD14" s="9">
        <f t="shared" si="2"/>
        <v>201</v>
      </c>
      <c r="AE14" s="9">
        <f t="shared" si="2"/>
        <v>26</v>
      </c>
      <c r="AF14" s="9">
        <f t="shared" si="2"/>
        <v>29</v>
      </c>
    </row>
    <row r="15" spans="2:32" ht="13.5">
      <c r="B15" s="5"/>
      <c r="C15" s="15"/>
      <c r="D15" s="4" t="s">
        <v>80</v>
      </c>
      <c r="E15" s="8">
        <v>6048</v>
      </c>
      <c r="F15" s="8">
        <v>4503</v>
      </c>
      <c r="G15" s="8">
        <v>1539</v>
      </c>
      <c r="H15" s="8">
        <v>1648</v>
      </c>
      <c r="I15" s="8">
        <v>155</v>
      </c>
      <c r="J15" s="8">
        <v>18</v>
      </c>
      <c r="K15" s="8">
        <v>1</v>
      </c>
      <c r="L15" s="8" t="s">
        <v>112</v>
      </c>
      <c r="M15" s="8">
        <v>16</v>
      </c>
      <c r="N15" s="8">
        <v>4</v>
      </c>
      <c r="O15" s="8">
        <v>886</v>
      </c>
      <c r="P15" s="8">
        <v>55</v>
      </c>
      <c r="Q15" s="8">
        <v>710</v>
      </c>
      <c r="R15" s="8">
        <v>730</v>
      </c>
      <c r="S15" s="8">
        <v>902</v>
      </c>
      <c r="T15" s="8">
        <v>779</v>
      </c>
      <c r="U15" s="8">
        <v>101</v>
      </c>
      <c r="V15" s="8">
        <v>91</v>
      </c>
      <c r="W15" s="8">
        <v>354</v>
      </c>
      <c r="X15" s="8">
        <v>56</v>
      </c>
      <c r="Y15" s="8">
        <v>84</v>
      </c>
      <c r="Z15" s="8">
        <v>9</v>
      </c>
      <c r="AA15" s="8">
        <v>1063</v>
      </c>
      <c r="AB15" s="8">
        <v>1072</v>
      </c>
      <c r="AC15" s="8">
        <v>229</v>
      </c>
      <c r="AD15" s="8">
        <v>33</v>
      </c>
      <c r="AE15" s="8">
        <v>8</v>
      </c>
      <c r="AF15" s="8">
        <v>8</v>
      </c>
    </row>
    <row r="16" spans="2:32" ht="13.5">
      <c r="B16" s="5"/>
      <c r="C16" s="15"/>
      <c r="D16" s="4" t="s">
        <v>71</v>
      </c>
      <c r="E16" s="8">
        <v>904</v>
      </c>
      <c r="F16" s="8">
        <v>593</v>
      </c>
      <c r="G16" s="8">
        <v>268</v>
      </c>
      <c r="H16" s="8">
        <v>323</v>
      </c>
      <c r="I16" s="8">
        <v>9</v>
      </c>
      <c r="J16" s="8">
        <v>1</v>
      </c>
      <c r="K16" s="8">
        <v>5</v>
      </c>
      <c r="L16" s="8">
        <v>5</v>
      </c>
      <c r="M16" s="8">
        <v>7</v>
      </c>
      <c r="N16" s="8">
        <v>3</v>
      </c>
      <c r="O16" s="8">
        <v>160</v>
      </c>
      <c r="P16" s="8">
        <v>20</v>
      </c>
      <c r="Q16" s="8">
        <v>107</v>
      </c>
      <c r="R16" s="8">
        <v>77</v>
      </c>
      <c r="S16" s="8">
        <v>85</v>
      </c>
      <c r="T16" s="8">
        <v>62</v>
      </c>
      <c r="U16" s="8">
        <v>12</v>
      </c>
      <c r="V16" s="8">
        <v>4</v>
      </c>
      <c r="W16" s="8">
        <v>61</v>
      </c>
      <c r="X16" s="8">
        <v>5</v>
      </c>
      <c r="Y16" s="8">
        <v>19</v>
      </c>
      <c r="Z16" s="8" t="s">
        <v>112</v>
      </c>
      <c r="AA16" s="8">
        <v>111</v>
      </c>
      <c r="AB16" s="8">
        <v>84</v>
      </c>
      <c r="AC16" s="8">
        <v>55</v>
      </c>
      <c r="AD16" s="8">
        <v>8</v>
      </c>
      <c r="AE16" s="8">
        <v>5</v>
      </c>
      <c r="AF16" s="8">
        <v>1</v>
      </c>
    </row>
    <row r="17" spans="2:32" ht="13.5">
      <c r="B17" s="5"/>
      <c r="C17" s="15"/>
      <c r="D17" s="4" t="s">
        <v>81</v>
      </c>
      <c r="E17" s="8">
        <v>5261</v>
      </c>
      <c r="F17" s="8">
        <v>3683</v>
      </c>
      <c r="G17" s="8">
        <v>1960</v>
      </c>
      <c r="H17" s="8">
        <v>1881</v>
      </c>
      <c r="I17" s="8">
        <v>103</v>
      </c>
      <c r="J17" s="8">
        <v>12</v>
      </c>
      <c r="K17" s="8" t="s">
        <v>112</v>
      </c>
      <c r="L17" s="8" t="s">
        <v>112</v>
      </c>
      <c r="M17" s="8">
        <v>10</v>
      </c>
      <c r="N17" s="8">
        <v>2</v>
      </c>
      <c r="O17" s="8">
        <v>790</v>
      </c>
      <c r="P17" s="8">
        <v>80</v>
      </c>
      <c r="Q17" s="8">
        <v>706</v>
      </c>
      <c r="R17" s="8">
        <v>604</v>
      </c>
      <c r="S17" s="8">
        <v>492</v>
      </c>
      <c r="T17" s="8">
        <v>401</v>
      </c>
      <c r="U17" s="8">
        <v>70</v>
      </c>
      <c r="V17" s="8">
        <v>47</v>
      </c>
      <c r="W17" s="8">
        <v>283</v>
      </c>
      <c r="X17" s="8">
        <v>35</v>
      </c>
      <c r="Y17" s="8">
        <v>39</v>
      </c>
      <c r="Z17" s="8" t="s">
        <v>112</v>
      </c>
      <c r="AA17" s="8">
        <v>600</v>
      </c>
      <c r="AB17" s="8">
        <v>557</v>
      </c>
      <c r="AC17" s="8">
        <v>202</v>
      </c>
      <c r="AD17" s="8">
        <v>56</v>
      </c>
      <c r="AE17" s="8">
        <v>6</v>
      </c>
      <c r="AF17" s="8">
        <v>8</v>
      </c>
    </row>
    <row r="18" spans="2:32" ht="13.5">
      <c r="B18" s="5"/>
      <c r="C18" s="15"/>
      <c r="D18" s="4" t="s">
        <v>82</v>
      </c>
      <c r="E18" s="8">
        <v>2150</v>
      </c>
      <c r="F18" s="8">
        <v>1506</v>
      </c>
      <c r="G18" s="8">
        <v>535</v>
      </c>
      <c r="H18" s="8">
        <v>544</v>
      </c>
      <c r="I18" s="8">
        <v>31</v>
      </c>
      <c r="J18" s="8">
        <v>7</v>
      </c>
      <c r="K18" s="8">
        <v>3</v>
      </c>
      <c r="L18" s="8">
        <v>1</v>
      </c>
      <c r="M18" s="8">
        <v>12</v>
      </c>
      <c r="N18" s="8">
        <v>1</v>
      </c>
      <c r="O18" s="8">
        <v>324</v>
      </c>
      <c r="P18" s="8">
        <v>36</v>
      </c>
      <c r="Q18" s="8">
        <v>143</v>
      </c>
      <c r="R18" s="8">
        <v>89</v>
      </c>
      <c r="S18" s="8">
        <v>243</v>
      </c>
      <c r="T18" s="8">
        <v>309</v>
      </c>
      <c r="U18" s="8">
        <v>78</v>
      </c>
      <c r="V18" s="8">
        <v>44</v>
      </c>
      <c r="W18" s="8">
        <v>243</v>
      </c>
      <c r="X18" s="8">
        <v>21</v>
      </c>
      <c r="Y18" s="8">
        <v>41</v>
      </c>
      <c r="Z18" s="8">
        <v>3</v>
      </c>
      <c r="AA18" s="8">
        <v>372</v>
      </c>
      <c r="AB18" s="8">
        <v>424</v>
      </c>
      <c r="AC18" s="8">
        <v>122</v>
      </c>
      <c r="AD18" s="8">
        <v>25</v>
      </c>
      <c r="AE18" s="8">
        <v>3</v>
      </c>
      <c r="AF18" s="8">
        <v>2</v>
      </c>
    </row>
    <row r="19" spans="2:32" ht="13.5">
      <c r="B19" s="5"/>
      <c r="C19" s="15"/>
      <c r="D19" s="4" t="s">
        <v>83</v>
      </c>
      <c r="E19" s="8">
        <v>3365</v>
      </c>
      <c r="F19" s="8">
        <v>2561</v>
      </c>
      <c r="G19" s="8">
        <v>1258</v>
      </c>
      <c r="H19" s="8">
        <v>1326</v>
      </c>
      <c r="I19" s="8">
        <v>50</v>
      </c>
      <c r="J19" s="8">
        <v>16</v>
      </c>
      <c r="K19" s="8">
        <v>1</v>
      </c>
      <c r="L19" s="8" t="s">
        <v>112</v>
      </c>
      <c r="M19" s="8">
        <v>18</v>
      </c>
      <c r="N19" s="8">
        <v>2</v>
      </c>
      <c r="O19" s="8">
        <v>529</v>
      </c>
      <c r="P19" s="8">
        <v>125</v>
      </c>
      <c r="Q19" s="8">
        <v>111</v>
      </c>
      <c r="R19" s="8">
        <v>74</v>
      </c>
      <c r="S19" s="8">
        <v>351</v>
      </c>
      <c r="T19" s="8">
        <v>300</v>
      </c>
      <c r="U19" s="8">
        <v>76</v>
      </c>
      <c r="V19" s="8">
        <v>51</v>
      </c>
      <c r="W19" s="8">
        <v>204</v>
      </c>
      <c r="X19" s="8">
        <v>36</v>
      </c>
      <c r="Y19" s="8">
        <v>29</v>
      </c>
      <c r="Z19" s="8">
        <v>1</v>
      </c>
      <c r="AA19" s="8">
        <v>654</v>
      </c>
      <c r="AB19" s="8">
        <v>598</v>
      </c>
      <c r="AC19" s="8">
        <v>83</v>
      </c>
      <c r="AD19" s="8">
        <v>28</v>
      </c>
      <c r="AE19" s="8">
        <v>1</v>
      </c>
      <c r="AF19" s="8">
        <v>4</v>
      </c>
    </row>
    <row r="20" spans="2:32" ht="13.5">
      <c r="B20" s="5"/>
      <c r="C20" s="15"/>
      <c r="D20" s="4" t="s">
        <v>84</v>
      </c>
      <c r="E20" s="8">
        <v>2677</v>
      </c>
      <c r="F20" s="8">
        <v>2351</v>
      </c>
      <c r="G20" s="8">
        <v>57</v>
      </c>
      <c r="H20" s="8">
        <v>40</v>
      </c>
      <c r="I20" s="8">
        <v>55</v>
      </c>
      <c r="J20" s="8">
        <v>19</v>
      </c>
      <c r="K20" s="8" t="s">
        <v>112</v>
      </c>
      <c r="L20" s="8" t="s">
        <v>112</v>
      </c>
      <c r="M20" s="8">
        <v>4</v>
      </c>
      <c r="N20" s="8">
        <v>1</v>
      </c>
      <c r="O20" s="8">
        <v>392</v>
      </c>
      <c r="P20" s="8">
        <v>39</v>
      </c>
      <c r="Q20" s="8">
        <v>98</v>
      </c>
      <c r="R20" s="8">
        <v>31</v>
      </c>
      <c r="S20" s="8">
        <v>429</v>
      </c>
      <c r="T20" s="8">
        <v>538</v>
      </c>
      <c r="U20" s="8">
        <v>59</v>
      </c>
      <c r="V20" s="8">
        <v>46</v>
      </c>
      <c r="W20" s="8">
        <v>149</v>
      </c>
      <c r="X20" s="8">
        <v>20</v>
      </c>
      <c r="Y20" s="8">
        <v>17</v>
      </c>
      <c r="Z20" s="8">
        <v>3</v>
      </c>
      <c r="AA20" s="8">
        <v>1312</v>
      </c>
      <c r="AB20" s="8">
        <v>1586</v>
      </c>
      <c r="AC20" s="8">
        <v>104</v>
      </c>
      <c r="AD20" s="8">
        <v>25</v>
      </c>
      <c r="AE20" s="8">
        <v>1</v>
      </c>
      <c r="AF20" s="8">
        <v>3</v>
      </c>
    </row>
    <row r="21" spans="2:32" ht="13.5">
      <c r="B21" s="5"/>
      <c r="C21" s="15"/>
      <c r="D21" s="4" t="s">
        <v>85</v>
      </c>
      <c r="E21" s="8">
        <v>705</v>
      </c>
      <c r="F21" s="8">
        <v>522</v>
      </c>
      <c r="G21" s="8">
        <v>148</v>
      </c>
      <c r="H21" s="8">
        <v>207</v>
      </c>
      <c r="I21" s="8">
        <v>56</v>
      </c>
      <c r="J21" s="8">
        <v>12</v>
      </c>
      <c r="K21" s="8">
        <v>1</v>
      </c>
      <c r="L21" s="8" t="s">
        <v>112</v>
      </c>
      <c r="M21" s="8">
        <v>12</v>
      </c>
      <c r="N21" s="8">
        <v>3</v>
      </c>
      <c r="O21" s="8">
        <v>186</v>
      </c>
      <c r="P21" s="8">
        <v>49</v>
      </c>
      <c r="Q21" s="8">
        <v>43</v>
      </c>
      <c r="R21" s="8">
        <v>24</v>
      </c>
      <c r="S21" s="8">
        <v>46</v>
      </c>
      <c r="T21" s="8">
        <v>44</v>
      </c>
      <c r="U21" s="8">
        <v>8</v>
      </c>
      <c r="V21" s="8">
        <v>9</v>
      </c>
      <c r="W21" s="8">
        <v>32</v>
      </c>
      <c r="X21" s="8">
        <v>8</v>
      </c>
      <c r="Y21" s="8">
        <v>17</v>
      </c>
      <c r="Z21" s="8">
        <v>1</v>
      </c>
      <c r="AA21" s="8">
        <v>115</v>
      </c>
      <c r="AB21" s="8">
        <v>156</v>
      </c>
      <c r="AC21" s="8">
        <v>41</v>
      </c>
      <c r="AD21" s="8">
        <v>9</v>
      </c>
      <c r="AE21" s="8" t="s">
        <v>112</v>
      </c>
      <c r="AF21" s="8" t="s">
        <v>112</v>
      </c>
    </row>
    <row r="22" spans="2:32" ht="13.5">
      <c r="B22" s="5"/>
      <c r="C22" s="15"/>
      <c r="D22" s="4" t="s">
        <v>86</v>
      </c>
      <c r="E22" s="8">
        <v>1527</v>
      </c>
      <c r="F22" s="8">
        <v>985</v>
      </c>
      <c r="G22" s="8">
        <v>626</v>
      </c>
      <c r="H22" s="8">
        <v>666</v>
      </c>
      <c r="I22" s="8">
        <v>9</v>
      </c>
      <c r="J22" s="8" t="s">
        <v>112</v>
      </c>
      <c r="K22" s="8" t="s">
        <v>112</v>
      </c>
      <c r="L22" s="8" t="s">
        <v>112</v>
      </c>
      <c r="M22" s="8" t="s">
        <v>112</v>
      </c>
      <c r="N22" s="8" t="s">
        <v>112</v>
      </c>
      <c r="O22" s="8">
        <v>503</v>
      </c>
      <c r="P22" s="8">
        <v>43</v>
      </c>
      <c r="Q22" s="8">
        <v>145</v>
      </c>
      <c r="R22" s="8">
        <v>113</v>
      </c>
      <c r="S22" s="8">
        <v>69</v>
      </c>
      <c r="T22" s="8">
        <v>49</v>
      </c>
      <c r="U22" s="8">
        <v>4</v>
      </c>
      <c r="V22" s="8">
        <v>8</v>
      </c>
      <c r="W22" s="8">
        <v>51</v>
      </c>
      <c r="X22" s="8">
        <v>6</v>
      </c>
      <c r="Y22" s="8">
        <v>4</v>
      </c>
      <c r="Z22" s="8" t="s">
        <v>112</v>
      </c>
      <c r="AA22" s="8">
        <v>84</v>
      </c>
      <c r="AB22" s="8">
        <v>80</v>
      </c>
      <c r="AC22" s="8">
        <v>30</v>
      </c>
      <c r="AD22" s="8">
        <v>17</v>
      </c>
      <c r="AE22" s="8">
        <v>2</v>
      </c>
      <c r="AF22" s="8">
        <v>3</v>
      </c>
    </row>
    <row r="23" spans="2:32" ht="13.5" customHeight="1">
      <c r="B23" s="5"/>
      <c r="C23" s="21" t="s">
        <v>87</v>
      </c>
      <c r="D23" s="41"/>
      <c r="E23" s="9">
        <f aca="true" t="shared" si="3" ref="E23:AF23">SUM(E24:E31)</f>
        <v>17357</v>
      </c>
      <c r="F23" s="9">
        <f t="shared" si="3"/>
        <v>12743</v>
      </c>
      <c r="G23" s="9">
        <f t="shared" si="3"/>
        <v>6079</v>
      </c>
      <c r="H23" s="9">
        <f t="shared" si="3"/>
        <v>5814</v>
      </c>
      <c r="I23" s="9">
        <f t="shared" si="3"/>
        <v>617</v>
      </c>
      <c r="J23" s="9">
        <f t="shared" si="3"/>
        <v>55</v>
      </c>
      <c r="K23" s="9">
        <f t="shared" si="3"/>
        <v>18</v>
      </c>
      <c r="L23" s="9">
        <f t="shared" si="3"/>
        <v>8</v>
      </c>
      <c r="M23" s="9">
        <f t="shared" si="3"/>
        <v>79</v>
      </c>
      <c r="N23" s="9">
        <f t="shared" si="3"/>
        <v>12</v>
      </c>
      <c r="O23" s="9">
        <f t="shared" si="3"/>
        <v>2620</v>
      </c>
      <c r="P23" s="9">
        <f t="shared" si="3"/>
        <v>274</v>
      </c>
      <c r="Q23" s="9">
        <f t="shared" si="3"/>
        <v>1622</v>
      </c>
      <c r="R23" s="9">
        <f t="shared" si="3"/>
        <v>1229</v>
      </c>
      <c r="S23" s="9">
        <f t="shared" si="3"/>
        <v>1583</v>
      </c>
      <c r="T23" s="9">
        <f t="shared" si="3"/>
        <v>1671</v>
      </c>
      <c r="U23" s="9">
        <f t="shared" si="3"/>
        <v>167</v>
      </c>
      <c r="V23" s="9">
        <f t="shared" si="3"/>
        <v>162</v>
      </c>
      <c r="W23" s="9">
        <f t="shared" si="3"/>
        <v>1117</v>
      </c>
      <c r="X23" s="9">
        <f t="shared" si="3"/>
        <v>120</v>
      </c>
      <c r="Y23" s="9">
        <f t="shared" si="3"/>
        <v>139</v>
      </c>
      <c r="Z23" s="9">
        <f t="shared" si="3"/>
        <v>18</v>
      </c>
      <c r="AA23" s="9">
        <f t="shared" si="3"/>
        <v>2664</v>
      </c>
      <c r="AB23" s="9">
        <f t="shared" si="3"/>
        <v>3155</v>
      </c>
      <c r="AC23" s="9">
        <f t="shared" si="3"/>
        <v>597</v>
      </c>
      <c r="AD23" s="9">
        <f t="shared" si="3"/>
        <v>172</v>
      </c>
      <c r="AE23" s="9">
        <f t="shared" si="3"/>
        <v>55</v>
      </c>
      <c r="AF23" s="9">
        <f t="shared" si="3"/>
        <v>53</v>
      </c>
    </row>
    <row r="24" spans="2:32" ht="13.5">
      <c r="B24" s="5"/>
      <c r="C24" s="15"/>
      <c r="D24" s="4" t="s">
        <v>88</v>
      </c>
      <c r="E24" s="8">
        <v>926</v>
      </c>
      <c r="F24" s="8">
        <v>684</v>
      </c>
      <c r="G24" s="8">
        <v>401</v>
      </c>
      <c r="H24" s="8">
        <v>369</v>
      </c>
      <c r="I24" s="8">
        <v>5</v>
      </c>
      <c r="J24" s="8" t="s">
        <v>112</v>
      </c>
      <c r="K24" s="8" t="s">
        <v>112</v>
      </c>
      <c r="L24" s="8" t="s">
        <v>112</v>
      </c>
      <c r="M24" s="8">
        <v>5</v>
      </c>
      <c r="N24" s="8">
        <v>2</v>
      </c>
      <c r="O24" s="8">
        <v>126</v>
      </c>
      <c r="P24" s="8">
        <v>9</v>
      </c>
      <c r="Q24" s="8">
        <v>150</v>
      </c>
      <c r="R24" s="8">
        <v>126</v>
      </c>
      <c r="S24" s="8">
        <v>71</v>
      </c>
      <c r="T24" s="8">
        <v>68</v>
      </c>
      <c r="U24" s="8">
        <v>8</v>
      </c>
      <c r="V24" s="8">
        <v>14</v>
      </c>
      <c r="W24" s="8">
        <v>38</v>
      </c>
      <c r="X24" s="8">
        <v>3</v>
      </c>
      <c r="Y24" s="8">
        <v>15</v>
      </c>
      <c r="Z24" s="8">
        <v>2</v>
      </c>
      <c r="AA24" s="8">
        <v>66</v>
      </c>
      <c r="AB24" s="8">
        <v>81</v>
      </c>
      <c r="AC24" s="8">
        <v>39</v>
      </c>
      <c r="AD24" s="8">
        <v>10</v>
      </c>
      <c r="AE24" s="8">
        <v>2</v>
      </c>
      <c r="AF24" s="8" t="s">
        <v>112</v>
      </c>
    </row>
    <row r="25" spans="2:32" ht="13.5">
      <c r="B25" s="5"/>
      <c r="C25" s="15"/>
      <c r="D25" s="4" t="s">
        <v>89</v>
      </c>
      <c r="E25" s="8">
        <v>2000</v>
      </c>
      <c r="F25" s="8">
        <v>1399</v>
      </c>
      <c r="G25" s="8">
        <v>671</v>
      </c>
      <c r="H25" s="8">
        <v>638</v>
      </c>
      <c r="I25" s="8">
        <v>153</v>
      </c>
      <c r="J25" s="8">
        <v>13</v>
      </c>
      <c r="K25" s="8" t="s">
        <v>112</v>
      </c>
      <c r="L25" s="8" t="s">
        <v>112</v>
      </c>
      <c r="M25" s="8">
        <v>10</v>
      </c>
      <c r="N25" s="8">
        <v>2</v>
      </c>
      <c r="O25" s="8">
        <v>402</v>
      </c>
      <c r="P25" s="8">
        <v>58</v>
      </c>
      <c r="Q25" s="8">
        <v>162</v>
      </c>
      <c r="R25" s="8">
        <v>180</v>
      </c>
      <c r="S25" s="8">
        <v>198</v>
      </c>
      <c r="T25" s="8">
        <v>157</v>
      </c>
      <c r="U25" s="8">
        <v>14</v>
      </c>
      <c r="V25" s="8">
        <v>6</v>
      </c>
      <c r="W25" s="8">
        <v>71</v>
      </c>
      <c r="X25" s="8">
        <v>7</v>
      </c>
      <c r="Y25" s="8">
        <v>8</v>
      </c>
      <c r="Z25" s="8">
        <v>1</v>
      </c>
      <c r="AA25" s="8">
        <v>228</v>
      </c>
      <c r="AB25" s="8">
        <v>309</v>
      </c>
      <c r="AC25" s="8">
        <v>66</v>
      </c>
      <c r="AD25" s="8">
        <v>19</v>
      </c>
      <c r="AE25" s="8">
        <v>17</v>
      </c>
      <c r="AF25" s="8">
        <v>9</v>
      </c>
    </row>
    <row r="26" spans="2:32" ht="13.5">
      <c r="B26" s="5"/>
      <c r="C26" s="15"/>
      <c r="D26" s="4" t="s">
        <v>90</v>
      </c>
      <c r="E26" s="8">
        <v>1867</v>
      </c>
      <c r="F26" s="8">
        <v>1366</v>
      </c>
      <c r="G26" s="8">
        <v>541</v>
      </c>
      <c r="H26" s="8">
        <v>659</v>
      </c>
      <c r="I26" s="8">
        <v>167</v>
      </c>
      <c r="J26" s="8">
        <v>11</v>
      </c>
      <c r="K26" s="8">
        <v>17</v>
      </c>
      <c r="L26" s="8">
        <v>8</v>
      </c>
      <c r="M26" s="8">
        <v>32</v>
      </c>
      <c r="N26" s="8">
        <v>7</v>
      </c>
      <c r="O26" s="8">
        <v>340</v>
      </c>
      <c r="P26" s="8">
        <v>73</v>
      </c>
      <c r="Q26" s="8">
        <v>146</v>
      </c>
      <c r="R26" s="8">
        <v>146</v>
      </c>
      <c r="S26" s="8">
        <v>132</v>
      </c>
      <c r="T26" s="8">
        <v>169</v>
      </c>
      <c r="U26" s="8">
        <v>10</v>
      </c>
      <c r="V26" s="8">
        <v>9</v>
      </c>
      <c r="W26" s="8">
        <v>99</v>
      </c>
      <c r="X26" s="8">
        <v>16</v>
      </c>
      <c r="Y26" s="8">
        <v>20</v>
      </c>
      <c r="Z26" s="8">
        <v>1</v>
      </c>
      <c r="AA26" s="8">
        <v>293</v>
      </c>
      <c r="AB26" s="8">
        <v>251</v>
      </c>
      <c r="AC26" s="8">
        <v>62</v>
      </c>
      <c r="AD26" s="8">
        <v>12</v>
      </c>
      <c r="AE26" s="8">
        <v>8</v>
      </c>
      <c r="AF26" s="8">
        <v>4</v>
      </c>
    </row>
    <row r="27" spans="2:32" ht="13.5">
      <c r="B27" s="5"/>
      <c r="C27" s="15"/>
      <c r="D27" s="4" t="s">
        <v>91</v>
      </c>
      <c r="E27" s="8">
        <v>1188</v>
      </c>
      <c r="F27" s="8">
        <v>901</v>
      </c>
      <c r="G27" s="8">
        <v>618</v>
      </c>
      <c r="H27" s="8">
        <v>576</v>
      </c>
      <c r="I27" s="8">
        <v>44</v>
      </c>
      <c r="J27" s="8">
        <v>5</v>
      </c>
      <c r="K27" s="8" t="s">
        <v>112</v>
      </c>
      <c r="L27" s="8" t="s">
        <v>112</v>
      </c>
      <c r="M27" s="8">
        <v>2</v>
      </c>
      <c r="N27" s="8" t="s">
        <v>112</v>
      </c>
      <c r="O27" s="8">
        <v>128</v>
      </c>
      <c r="P27" s="8">
        <v>9</v>
      </c>
      <c r="Q27" s="8">
        <v>133</v>
      </c>
      <c r="R27" s="8">
        <v>120</v>
      </c>
      <c r="S27" s="8">
        <v>77</v>
      </c>
      <c r="T27" s="8">
        <v>57</v>
      </c>
      <c r="U27" s="8">
        <v>10</v>
      </c>
      <c r="V27" s="8">
        <v>14</v>
      </c>
      <c r="W27" s="8">
        <v>42</v>
      </c>
      <c r="X27" s="8">
        <v>5</v>
      </c>
      <c r="Y27" s="8">
        <v>3</v>
      </c>
      <c r="Z27" s="8" t="s">
        <v>112</v>
      </c>
      <c r="AA27" s="8">
        <v>86</v>
      </c>
      <c r="AB27" s="8">
        <v>100</v>
      </c>
      <c r="AC27" s="8">
        <v>44</v>
      </c>
      <c r="AD27" s="8">
        <v>14</v>
      </c>
      <c r="AE27" s="8">
        <v>1</v>
      </c>
      <c r="AF27" s="8">
        <v>1</v>
      </c>
    </row>
    <row r="28" spans="2:32" ht="13.5">
      <c r="B28" s="5"/>
      <c r="C28" s="15"/>
      <c r="D28" s="4" t="s">
        <v>92</v>
      </c>
      <c r="E28" s="8">
        <v>3434</v>
      </c>
      <c r="F28" s="8">
        <v>2291</v>
      </c>
      <c r="G28" s="8">
        <v>1149</v>
      </c>
      <c r="H28" s="8">
        <v>1159</v>
      </c>
      <c r="I28" s="8">
        <v>45</v>
      </c>
      <c r="J28" s="8">
        <v>6</v>
      </c>
      <c r="K28" s="8">
        <v>1</v>
      </c>
      <c r="L28" s="8" t="s">
        <v>112</v>
      </c>
      <c r="M28" s="8">
        <v>10</v>
      </c>
      <c r="N28" s="8" t="s">
        <v>112</v>
      </c>
      <c r="O28" s="8">
        <v>614</v>
      </c>
      <c r="P28" s="8">
        <v>42</v>
      </c>
      <c r="Q28" s="8">
        <v>465</v>
      </c>
      <c r="R28" s="8">
        <v>250</v>
      </c>
      <c r="S28" s="8">
        <v>331</v>
      </c>
      <c r="T28" s="8">
        <v>305</v>
      </c>
      <c r="U28" s="8">
        <v>41</v>
      </c>
      <c r="V28" s="8">
        <v>45</v>
      </c>
      <c r="W28" s="8">
        <v>279</v>
      </c>
      <c r="X28" s="8">
        <v>28</v>
      </c>
      <c r="Y28" s="8">
        <v>22</v>
      </c>
      <c r="Z28" s="8">
        <v>7</v>
      </c>
      <c r="AA28" s="8">
        <v>359</v>
      </c>
      <c r="AB28" s="8">
        <v>407</v>
      </c>
      <c r="AC28" s="8">
        <v>114</v>
      </c>
      <c r="AD28" s="8">
        <v>29</v>
      </c>
      <c r="AE28" s="8">
        <v>4</v>
      </c>
      <c r="AF28" s="8">
        <v>13</v>
      </c>
    </row>
    <row r="29" spans="2:32" ht="13.5">
      <c r="B29" s="5"/>
      <c r="C29" s="15"/>
      <c r="D29" s="4" t="s">
        <v>93</v>
      </c>
      <c r="E29" s="8">
        <v>2897</v>
      </c>
      <c r="F29" s="8">
        <v>2272</v>
      </c>
      <c r="G29" s="8">
        <v>194</v>
      </c>
      <c r="H29" s="8">
        <v>207</v>
      </c>
      <c r="I29" s="8">
        <v>114</v>
      </c>
      <c r="J29" s="8">
        <v>8</v>
      </c>
      <c r="K29" s="8" t="s">
        <v>112</v>
      </c>
      <c r="L29" s="8" t="s">
        <v>112</v>
      </c>
      <c r="M29" s="8">
        <v>1</v>
      </c>
      <c r="N29" s="8" t="s">
        <v>112</v>
      </c>
      <c r="O29" s="8">
        <v>502</v>
      </c>
      <c r="P29" s="8">
        <v>56</v>
      </c>
      <c r="Q29" s="8">
        <v>120</v>
      </c>
      <c r="R29" s="8">
        <v>60</v>
      </c>
      <c r="S29" s="8">
        <v>373</v>
      </c>
      <c r="T29" s="8">
        <v>496</v>
      </c>
      <c r="U29" s="8">
        <v>23</v>
      </c>
      <c r="V29" s="8">
        <v>21</v>
      </c>
      <c r="W29" s="8">
        <v>393</v>
      </c>
      <c r="X29" s="8">
        <v>36</v>
      </c>
      <c r="Y29" s="8">
        <v>21</v>
      </c>
      <c r="Z29" s="8">
        <v>4</v>
      </c>
      <c r="AA29" s="8">
        <v>1041</v>
      </c>
      <c r="AB29" s="8">
        <v>1335</v>
      </c>
      <c r="AC29" s="8">
        <v>102</v>
      </c>
      <c r="AD29" s="8">
        <v>34</v>
      </c>
      <c r="AE29" s="8">
        <v>13</v>
      </c>
      <c r="AF29" s="8">
        <v>15</v>
      </c>
    </row>
    <row r="30" spans="2:32" ht="13.5">
      <c r="B30" s="5"/>
      <c r="C30" s="15"/>
      <c r="D30" s="4" t="s">
        <v>94</v>
      </c>
      <c r="E30" s="8">
        <v>2549</v>
      </c>
      <c r="F30" s="8">
        <v>2019</v>
      </c>
      <c r="G30" s="8">
        <v>859</v>
      </c>
      <c r="H30" s="8">
        <v>877</v>
      </c>
      <c r="I30" s="8">
        <v>74</v>
      </c>
      <c r="J30" s="8">
        <v>6</v>
      </c>
      <c r="K30" s="8" t="s">
        <v>112</v>
      </c>
      <c r="L30" s="8" t="s">
        <v>112</v>
      </c>
      <c r="M30" s="8">
        <v>8</v>
      </c>
      <c r="N30" s="8">
        <v>1</v>
      </c>
      <c r="O30" s="8">
        <v>306</v>
      </c>
      <c r="P30" s="8">
        <v>17</v>
      </c>
      <c r="Q30" s="8">
        <v>305</v>
      </c>
      <c r="R30" s="8">
        <v>199</v>
      </c>
      <c r="S30" s="8">
        <v>251</v>
      </c>
      <c r="T30" s="8">
        <v>284</v>
      </c>
      <c r="U30" s="8">
        <v>36</v>
      </c>
      <c r="V30" s="8">
        <v>29</v>
      </c>
      <c r="W30" s="8">
        <v>111</v>
      </c>
      <c r="X30" s="8">
        <v>15</v>
      </c>
      <c r="Y30" s="8">
        <v>30</v>
      </c>
      <c r="Z30" s="8">
        <v>3</v>
      </c>
      <c r="AA30" s="8">
        <v>462</v>
      </c>
      <c r="AB30" s="8">
        <v>546</v>
      </c>
      <c r="AC30" s="8">
        <v>103</v>
      </c>
      <c r="AD30" s="8">
        <v>38</v>
      </c>
      <c r="AE30" s="8">
        <v>4</v>
      </c>
      <c r="AF30" s="8">
        <v>4</v>
      </c>
    </row>
    <row r="31" spans="2:32" ht="13.5">
      <c r="B31" s="5"/>
      <c r="C31" s="15"/>
      <c r="D31" s="4" t="s">
        <v>95</v>
      </c>
      <c r="E31" s="8">
        <v>2496</v>
      </c>
      <c r="F31" s="8">
        <v>1811</v>
      </c>
      <c r="G31" s="8">
        <v>1646</v>
      </c>
      <c r="H31" s="8">
        <v>1329</v>
      </c>
      <c r="I31" s="8">
        <v>15</v>
      </c>
      <c r="J31" s="8">
        <v>6</v>
      </c>
      <c r="K31" s="8" t="s">
        <v>112</v>
      </c>
      <c r="L31" s="8" t="s">
        <v>112</v>
      </c>
      <c r="M31" s="8">
        <v>11</v>
      </c>
      <c r="N31" s="8" t="s">
        <v>112</v>
      </c>
      <c r="O31" s="8">
        <v>202</v>
      </c>
      <c r="P31" s="8">
        <v>10</v>
      </c>
      <c r="Q31" s="8">
        <v>141</v>
      </c>
      <c r="R31" s="8">
        <v>148</v>
      </c>
      <c r="S31" s="8">
        <v>150</v>
      </c>
      <c r="T31" s="8">
        <v>135</v>
      </c>
      <c r="U31" s="8">
        <v>25</v>
      </c>
      <c r="V31" s="8">
        <v>24</v>
      </c>
      <c r="W31" s="8">
        <v>84</v>
      </c>
      <c r="X31" s="8">
        <v>10</v>
      </c>
      <c r="Y31" s="8">
        <v>20</v>
      </c>
      <c r="Z31" s="8" t="s">
        <v>112</v>
      </c>
      <c r="AA31" s="8">
        <v>129</v>
      </c>
      <c r="AB31" s="8">
        <v>126</v>
      </c>
      <c r="AC31" s="8">
        <v>67</v>
      </c>
      <c r="AD31" s="8">
        <v>16</v>
      </c>
      <c r="AE31" s="8">
        <v>6</v>
      </c>
      <c r="AF31" s="8">
        <v>7</v>
      </c>
    </row>
    <row r="32" spans="2:32" ht="13.5" customHeight="1">
      <c r="B32" s="5"/>
      <c r="C32" s="21" t="s">
        <v>96</v>
      </c>
      <c r="D32" s="41"/>
      <c r="E32" s="9">
        <f>SUM(E33:E36)</f>
        <v>19597</v>
      </c>
      <c r="F32" s="9">
        <f>SUM(F33:F36)</f>
        <v>13919</v>
      </c>
      <c r="G32" s="9">
        <f>SUM(G33:G36)</f>
        <v>5400</v>
      </c>
      <c r="H32" s="9">
        <f>SUM(H33:H36)</f>
        <v>5093</v>
      </c>
      <c r="I32" s="9">
        <f>SUM(I33:I36)</f>
        <v>3</v>
      </c>
      <c r="J32" s="9" t="s">
        <v>113</v>
      </c>
      <c r="K32" s="9">
        <f aca="true" t="shared" si="4" ref="K32:AF32">SUM(K33:K36)</f>
        <v>10</v>
      </c>
      <c r="L32" s="9">
        <f t="shared" si="4"/>
        <v>2</v>
      </c>
      <c r="M32" s="9">
        <f t="shared" si="4"/>
        <v>41</v>
      </c>
      <c r="N32" s="9">
        <f t="shared" si="4"/>
        <v>3</v>
      </c>
      <c r="O32" s="9">
        <f t="shared" si="4"/>
        <v>1916</v>
      </c>
      <c r="P32" s="9">
        <f t="shared" si="4"/>
        <v>224</v>
      </c>
      <c r="Q32" s="9">
        <f t="shared" si="4"/>
        <v>5860</v>
      </c>
      <c r="R32" s="9">
        <f t="shared" si="4"/>
        <v>4132</v>
      </c>
      <c r="S32" s="9">
        <f t="shared" si="4"/>
        <v>2698</v>
      </c>
      <c r="T32" s="9">
        <f t="shared" si="4"/>
        <v>2009</v>
      </c>
      <c r="U32" s="9">
        <f t="shared" si="4"/>
        <v>253</v>
      </c>
      <c r="V32" s="9">
        <f t="shared" si="4"/>
        <v>283</v>
      </c>
      <c r="W32" s="9">
        <f t="shared" si="4"/>
        <v>1010</v>
      </c>
      <c r="X32" s="9">
        <f t="shared" si="4"/>
        <v>114</v>
      </c>
      <c r="Y32" s="9">
        <f t="shared" si="4"/>
        <v>66</v>
      </c>
      <c r="Z32" s="9">
        <f t="shared" si="4"/>
        <v>6</v>
      </c>
      <c r="AA32" s="9">
        <f t="shared" si="4"/>
        <v>1721</v>
      </c>
      <c r="AB32" s="9">
        <f t="shared" si="4"/>
        <v>1823</v>
      </c>
      <c r="AC32" s="9">
        <f t="shared" si="4"/>
        <v>590</v>
      </c>
      <c r="AD32" s="9">
        <f t="shared" si="4"/>
        <v>176</v>
      </c>
      <c r="AE32" s="9">
        <f t="shared" si="4"/>
        <v>29</v>
      </c>
      <c r="AF32" s="9">
        <f t="shared" si="4"/>
        <v>54</v>
      </c>
    </row>
    <row r="33" spans="2:32" ht="13.5">
      <c r="B33" s="5"/>
      <c r="C33" s="15"/>
      <c r="D33" s="4" t="s">
        <v>97</v>
      </c>
      <c r="E33" s="8">
        <v>3089</v>
      </c>
      <c r="F33" s="8">
        <v>2384</v>
      </c>
      <c r="G33" s="8">
        <v>1321</v>
      </c>
      <c r="H33" s="8">
        <v>1203</v>
      </c>
      <c r="I33" s="8">
        <v>2</v>
      </c>
      <c r="J33" s="8" t="s">
        <v>112</v>
      </c>
      <c r="K33" s="8">
        <v>2</v>
      </c>
      <c r="L33" s="8">
        <v>1</v>
      </c>
      <c r="M33" s="8">
        <v>2</v>
      </c>
      <c r="N33" s="8" t="s">
        <v>112</v>
      </c>
      <c r="O33" s="8">
        <v>282</v>
      </c>
      <c r="P33" s="8">
        <v>38</v>
      </c>
      <c r="Q33" s="8">
        <v>635</v>
      </c>
      <c r="R33" s="8">
        <v>526</v>
      </c>
      <c r="S33" s="8">
        <v>358</v>
      </c>
      <c r="T33" s="8">
        <v>242</v>
      </c>
      <c r="U33" s="8">
        <v>26</v>
      </c>
      <c r="V33" s="8">
        <v>33</v>
      </c>
      <c r="W33" s="8">
        <v>133</v>
      </c>
      <c r="X33" s="8">
        <v>11</v>
      </c>
      <c r="Y33" s="8">
        <v>9</v>
      </c>
      <c r="Z33" s="8">
        <v>1</v>
      </c>
      <c r="AA33" s="8">
        <v>245</v>
      </c>
      <c r="AB33" s="8">
        <v>288</v>
      </c>
      <c r="AC33" s="8">
        <v>72</v>
      </c>
      <c r="AD33" s="8">
        <v>36</v>
      </c>
      <c r="AE33" s="8">
        <v>2</v>
      </c>
      <c r="AF33" s="8">
        <v>5</v>
      </c>
    </row>
    <row r="34" spans="2:32" ht="13.5">
      <c r="B34" s="5"/>
      <c r="C34" s="15"/>
      <c r="D34" s="4" t="s">
        <v>71</v>
      </c>
      <c r="E34" s="8">
        <v>3493</v>
      </c>
      <c r="F34" s="8">
        <v>2573</v>
      </c>
      <c r="G34" s="8">
        <v>1208</v>
      </c>
      <c r="H34" s="8">
        <v>1138</v>
      </c>
      <c r="I34" s="8">
        <v>1</v>
      </c>
      <c r="J34" s="8" t="s">
        <v>112</v>
      </c>
      <c r="K34" s="8">
        <v>3</v>
      </c>
      <c r="L34" s="8" t="s">
        <v>112</v>
      </c>
      <c r="M34" s="8" t="s">
        <v>112</v>
      </c>
      <c r="N34" s="8" t="s">
        <v>112</v>
      </c>
      <c r="O34" s="8">
        <v>339</v>
      </c>
      <c r="P34" s="8">
        <v>41</v>
      </c>
      <c r="Q34" s="8">
        <v>912</v>
      </c>
      <c r="R34" s="8">
        <v>661</v>
      </c>
      <c r="S34" s="8">
        <v>408</v>
      </c>
      <c r="T34" s="8">
        <v>299</v>
      </c>
      <c r="U34" s="8">
        <v>22</v>
      </c>
      <c r="V34" s="8">
        <v>44</v>
      </c>
      <c r="W34" s="8">
        <v>226</v>
      </c>
      <c r="X34" s="8">
        <v>20</v>
      </c>
      <c r="Y34" s="8">
        <v>12</v>
      </c>
      <c r="Z34" s="8"/>
      <c r="AA34" s="8">
        <v>274</v>
      </c>
      <c r="AB34" s="8">
        <v>331</v>
      </c>
      <c r="AC34" s="8">
        <v>83</v>
      </c>
      <c r="AD34" s="8">
        <v>35</v>
      </c>
      <c r="AE34" s="8">
        <v>5</v>
      </c>
      <c r="AF34" s="8">
        <v>4</v>
      </c>
    </row>
    <row r="35" spans="2:32" ht="13.5">
      <c r="B35" s="5"/>
      <c r="C35" s="15"/>
      <c r="D35" s="4" t="s">
        <v>98</v>
      </c>
      <c r="E35" s="8">
        <v>8481</v>
      </c>
      <c r="F35" s="8">
        <v>5921</v>
      </c>
      <c r="G35" s="8">
        <v>1725</v>
      </c>
      <c r="H35" s="8">
        <v>1595</v>
      </c>
      <c r="I35" s="8" t="s">
        <v>112</v>
      </c>
      <c r="J35" s="8" t="s">
        <v>112</v>
      </c>
      <c r="K35" s="8">
        <v>4</v>
      </c>
      <c r="L35" s="8">
        <v>1</v>
      </c>
      <c r="M35" s="8">
        <v>14</v>
      </c>
      <c r="N35" s="8">
        <v>1</v>
      </c>
      <c r="O35" s="8">
        <v>773</v>
      </c>
      <c r="P35" s="8">
        <v>86</v>
      </c>
      <c r="Q35" s="8">
        <v>3107</v>
      </c>
      <c r="R35" s="8">
        <v>2138</v>
      </c>
      <c r="S35" s="8">
        <v>1262</v>
      </c>
      <c r="T35" s="8">
        <v>1005</v>
      </c>
      <c r="U35" s="8">
        <v>125</v>
      </c>
      <c r="V35" s="8">
        <v>128</v>
      </c>
      <c r="W35" s="8">
        <v>389</v>
      </c>
      <c r="X35" s="8">
        <v>46</v>
      </c>
      <c r="Y35" s="8">
        <v>32</v>
      </c>
      <c r="Z35" s="8">
        <v>4</v>
      </c>
      <c r="AA35" s="8">
        <v>775</v>
      </c>
      <c r="AB35" s="8">
        <v>824</v>
      </c>
      <c r="AC35" s="8">
        <v>266</v>
      </c>
      <c r="AD35" s="8">
        <v>65</v>
      </c>
      <c r="AE35" s="8">
        <v>9</v>
      </c>
      <c r="AF35" s="8">
        <v>28</v>
      </c>
    </row>
    <row r="36" spans="2:32" ht="13.5">
      <c r="B36" s="5"/>
      <c r="C36" s="15"/>
      <c r="D36" s="4" t="s">
        <v>99</v>
      </c>
      <c r="E36" s="8">
        <v>4534</v>
      </c>
      <c r="F36" s="8">
        <v>3041</v>
      </c>
      <c r="G36" s="8">
        <v>1146</v>
      </c>
      <c r="H36" s="8">
        <v>1157</v>
      </c>
      <c r="I36" s="8" t="s">
        <v>112</v>
      </c>
      <c r="J36" s="8" t="s">
        <v>112</v>
      </c>
      <c r="K36" s="8">
        <v>1</v>
      </c>
      <c r="L36" s="8" t="s">
        <v>112</v>
      </c>
      <c r="M36" s="8">
        <v>25</v>
      </c>
      <c r="N36" s="8">
        <v>2</v>
      </c>
      <c r="O36" s="8">
        <v>522</v>
      </c>
      <c r="P36" s="8">
        <v>59</v>
      </c>
      <c r="Q36" s="8">
        <v>1206</v>
      </c>
      <c r="R36" s="8">
        <v>807</v>
      </c>
      <c r="S36" s="8">
        <v>670</v>
      </c>
      <c r="T36" s="8">
        <v>463</v>
      </c>
      <c r="U36" s="8">
        <v>80</v>
      </c>
      <c r="V36" s="8">
        <v>78</v>
      </c>
      <c r="W36" s="8">
        <v>262</v>
      </c>
      <c r="X36" s="8">
        <v>37</v>
      </c>
      <c r="Y36" s="8">
        <v>13</v>
      </c>
      <c r="Z36" s="8">
        <v>1</v>
      </c>
      <c r="AA36" s="8">
        <v>427</v>
      </c>
      <c r="AB36" s="8">
        <v>380</v>
      </c>
      <c r="AC36" s="8">
        <v>169</v>
      </c>
      <c r="AD36" s="8">
        <v>40</v>
      </c>
      <c r="AE36" s="8">
        <v>13</v>
      </c>
      <c r="AF36" s="8">
        <v>17</v>
      </c>
    </row>
    <row r="37" spans="2:32" ht="13.5" customHeight="1">
      <c r="B37" s="5"/>
      <c r="C37" s="21" t="s">
        <v>100</v>
      </c>
      <c r="D37" s="41"/>
      <c r="E37" s="9">
        <f>SUM(E38:E41)</f>
        <v>18802</v>
      </c>
      <c r="F37" s="9">
        <f>SUM(F38:F41)</f>
        <v>12701</v>
      </c>
      <c r="G37" s="9">
        <f>SUM(G38:G41)</f>
        <v>5226</v>
      </c>
      <c r="H37" s="9">
        <f>SUM(H38:H41)</f>
        <v>4927</v>
      </c>
      <c r="I37" s="9">
        <f>SUM(I38:I41)</f>
        <v>5</v>
      </c>
      <c r="J37" s="9" t="s">
        <v>112</v>
      </c>
      <c r="K37" s="9">
        <f aca="true" t="shared" si="5" ref="K37:AF37">SUM(K38:K41)</f>
        <v>2</v>
      </c>
      <c r="L37" s="9">
        <f t="shared" si="5"/>
        <v>1</v>
      </c>
      <c r="M37" s="9">
        <f t="shared" si="5"/>
        <v>41</v>
      </c>
      <c r="N37" s="9">
        <f t="shared" si="5"/>
        <v>6</v>
      </c>
      <c r="O37" s="9">
        <f t="shared" si="5"/>
        <v>1591</v>
      </c>
      <c r="P37" s="9">
        <f t="shared" si="5"/>
        <v>177</v>
      </c>
      <c r="Q37" s="9">
        <f t="shared" si="5"/>
        <v>6544</v>
      </c>
      <c r="R37" s="9">
        <f t="shared" si="5"/>
        <v>3707</v>
      </c>
      <c r="S37" s="9">
        <f t="shared" si="5"/>
        <v>2191</v>
      </c>
      <c r="T37" s="9">
        <f t="shared" si="5"/>
        <v>1640</v>
      </c>
      <c r="U37" s="9">
        <f t="shared" si="5"/>
        <v>189</v>
      </c>
      <c r="V37" s="9">
        <f t="shared" si="5"/>
        <v>204</v>
      </c>
      <c r="W37" s="9">
        <f t="shared" si="5"/>
        <v>910</v>
      </c>
      <c r="X37" s="9">
        <f t="shared" si="5"/>
        <v>97</v>
      </c>
      <c r="Y37" s="9">
        <f t="shared" si="5"/>
        <v>67</v>
      </c>
      <c r="Z37" s="9">
        <f t="shared" si="5"/>
        <v>6</v>
      </c>
      <c r="AA37" s="9">
        <f t="shared" si="5"/>
        <v>1498</v>
      </c>
      <c r="AB37" s="9">
        <f t="shared" si="5"/>
        <v>1727</v>
      </c>
      <c r="AC37" s="9">
        <f t="shared" si="5"/>
        <v>501</v>
      </c>
      <c r="AD37" s="9">
        <f t="shared" si="5"/>
        <v>155</v>
      </c>
      <c r="AE37" s="9">
        <f t="shared" si="5"/>
        <v>37</v>
      </c>
      <c r="AF37" s="9">
        <f t="shared" si="5"/>
        <v>54</v>
      </c>
    </row>
    <row r="38" spans="2:32" ht="13.5">
      <c r="B38" s="5"/>
      <c r="C38" s="15"/>
      <c r="D38" s="4" t="s">
        <v>101</v>
      </c>
      <c r="E38" s="8">
        <v>4611</v>
      </c>
      <c r="F38" s="8">
        <v>3009</v>
      </c>
      <c r="G38" s="8">
        <v>1039</v>
      </c>
      <c r="H38" s="8">
        <v>1121</v>
      </c>
      <c r="I38" s="8" t="s">
        <v>112</v>
      </c>
      <c r="J38" s="8" t="s">
        <v>112</v>
      </c>
      <c r="K38" s="8" t="s">
        <v>112</v>
      </c>
      <c r="L38" s="8" t="s">
        <v>112</v>
      </c>
      <c r="M38" s="8">
        <v>32</v>
      </c>
      <c r="N38" s="8">
        <v>6</v>
      </c>
      <c r="O38" s="8">
        <v>363</v>
      </c>
      <c r="P38" s="8">
        <v>32</v>
      </c>
      <c r="Q38" s="8">
        <v>1853</v>
      </c>
      <c r="R38" s="8">
        <v>885</v>
      </c>
      <c r="S38" s="8">
        <v>558</v>
      </c>
      <c r="T38" s="8">
        <v>483</v>
      </c>
      <c r="U38" s="8">
        <v>56</v>
      </c>
      <c r="V38" s="8">
        <v>58</v>
      </c>
      <c r="W38" s="8">
        <v>186</v>
      </c>
      <c r="X38" s="8">
        <v>29</v>
      </c>
      <c r="Y38" s="8">
        <v>17</v>
      </c>
      <c r="Z38" s="8">
        <v>2</v>
      </c>
      <c r="AA38" s="8">
        <v>379</v>
      </c>
      <c r="AB38" s="8">
        <v>329</v>
      </c>
      <c r="AC38" s="8">
        <v>117</v>
      </c>
      <c r="AD38" s="8">
        <v>47</v>
      </c>
      <c r="AE38" s="8">
        <v>11</v>
      </c>
      <c r="AF38" s="8">
        <v>17</v>
      </c>
    </row>
    <row r="39" spans="2:32" ht="13.5">
      <c r="B39" s="5"/>
      <c r="C39" s="15"/>
      <c r="D39" s="4" t="s">
        <v>102</v>
      </c>
      <c r="E39" s="8">
        <v>6799</v>
      </c>
      <c r="F39" s="8">
        <v>4492</v>
      </c>
      <c r="G39" s="8">
        <v>1968</v>
      </c>
      <c r="H39" s="8">
        <v>2012</v>
      </c>
      <c r="I39" s="8" t="s">
        <v>112</v>
      </c>
      <c r="J39" s="8" t="s">
        <v>112</v>
      </c>
      <c r="K39" s="8">
        <v>1</v>
      </c>
      <c r="L39" s="8" t="s">
        <v>112</v>
      </c>
      <c r="M39" s="8">
        <v>4</v>
      </c>
      <c r="N39" s="8" t="s">
        <v>112</v>
      </c>
      <c r="O39" s="8">
        <v>593</v>
      </c>
      <c r="P39" s="8">
        <v>77</v>
      </c>
      <c r="Q39" s="8">
        <v>2526</v>
      </c>
      <c r="R39" s="8">
        <v>1262</v>
      </c>
      <c r="S39" s="8">
        <v>679</v>
      </c>
      <c r="T39" s="8">
        <v>489</v>
      </c>
      <c r="U39" s="8">
        <v>63</v>
      </c>
      <c r="V39" s="8">
        <v>83</v>
      </c>
      <c r="W39" s="8">
        <v>285</v>
      </c>
      <c r="X39" s="8">
        <v>40</v>
      </c>
      <c r="Y39" s="8">
        <v>22</v>
      </c>
      <c r="Z39" s="8">
        <v>3</v>
      </c>
      <c r="AA39" s="8">
        <v>499</v>
      </c>
      <c r="AB39" s="8">
        <v>472</v>
      </c>
      <c r="AC39" s="8">
        <v>153</v>
      </c>
      <c r="AD39" s="8">
        <v>37</v>
      </c>
      <c r="AE39" s="8">
        <v>6</v>
      </c>
      <c r="AF39" s="8">
        <v>17</v>
      </c>
    </row>
    <row r="40" spans="2:32" ht="13.5">
      <c r="B40" s="5"/>
      <c r="C40" s="15"/>
      <c r="D40" s="4" t="s">
        <v>103</v>
      </c>
      <c r="E40" s="8">
        <v>3482</v>
      </c>
      <c r="F40" s="8">
        <v>2481</v>
      </c>
      <c r="G40" s="8">
        <v>1207</v>
      </c>
      <c r="H40" s="8">
        <v>986</v>
      </c>
      <c r="I40" s="8">
        <v>1</v>
      </c>
      <c r="J40" s="8" t="s">
        <v>112</v>
      </c>
      <c r="K40" s="8" t="s">
        <v>112</v>
      </c>
      <c r="L40" s="8" t="s">
        <v>112</v>
      </c>
      <c r="M40" s="8">
        <v>1</v>
      </c>
      <c r="N40" s="8" t="s">
        <v>112</v>
      </c>
      <c r="O40" s="8">
        <v>311</v>
      </c>
      <c r="P40" s="8">
        <v>29</v>
      </c>
      <c r="Q40" s="8">
        <v>1024</v>
      </c>
      <c r="R40" s="8">
        <v>746</v>
      </c>
      <c r="S40" s="8">
        <v>405</v>
      </c>
      <c r="T40" s="8">
        <v>300</v>
      </c>
      <c r="U40" s="8">
        <v>33</v>
      </c>
      <c r="V40" s="8">
        <v>27</v>
      </c>
      <c r="W40" s="8">
        <v>174</v>
      </c>
      <c r="X40" s="8">
        <v>10</v>
      </c>
      <c r="Y40" s="8">
        <v>10</v>
      </c>
      <c r="Z40" s="8">
        <v>1</v>
      </c>
      <c r="AA40" s="8">
        <v>224</v>
      </c>
      <c r="AB40" s="8">
        <v>349</v>
      </c>
      <c r="AC40" s="8">
        <v>91</v>
      </c>
      <c r="AD40" s="8">
        <v>30</v>
      </c>
      <c r="AE40" s="8">
        <v>1</v>
      </c>
      <c r="AF40" s="8">
        <v>3</v>
      </c>
    </row>
    <row r="41" spans="2:32" ht="13.5">
      <c r="B41" s="5"/>
      <c r="C41" s="15"/>
      <c r="D41" s="4" t="s">
        <v>104</v>
      </c>
      <c r="E41" s="8">
        <v>3910</v>
      </c>
      <c r="F41" s="8">
        <v>2719</v>
      </c>
      <c r="G41" s="8">
        <v>1012</v>
      </c>
      <c r="H41" s="8">
        <v>808</v>
      </c>
      <c r="I41" s="8">
        <v>4</v>
      </c>
      <c r="J41" s="8" t="s">
        <v>112</v>
      </c>
      <c r="K41" s="8">
        <v>1</v>
      </c>
      <c r="L41" s="8">
        <v>1</v>
      </c>
      <c r="M41" s="8">
        <v>4</v>
      </c>
      <c r="N41" s="8" t="s">
        <v>112</v>
      </c>
      <c r="O41" s="8">
        <v>324</v>
      </c>
      <c r="P41" s="8">
        <v>39</v>
      </c>
      <c r="Q41" s="8">
        <v>1141</v>
      </c>
      <c r="R41" s="8">
        <v>814</v>
      </c>
      <c r="S41" s="8">
        <v>549</v>
      </c>
      <c r="T41" s="8">
        <v>368</v>
      </c>
      <c r="U41" s="8">
        <v>37</v>
      </c>
      <c r="V41" s="8">
        <v>36</v>
      </c>
      <c r="W41" s="8">
        <v>265</v>
      </c>
      <c r="X41" s="8">
        <v>18</v>
      </c>
      <c r="Y41" s="8">
        <v>18</v>
      </c>
      <c r="Z41" s="8"/>
      <c r="AA41" s="8">
        <v>396</v>
      </c>
      <c r="AB41" s="8">
        <v>577</v>
      </c>
      <c r="AC41" s="8">
        <v>140</v>
      </c>
      <c r="AD41" s="8">
        <v>41</v>
      </c>
      <c r="AE41" s="8">
        <v>19</v>
      </c>
      <c r="AF41" s="8">
        <v>17</v>
      </c>
    </row>
    <row r="42" spans="2:32" ht="13.5" customHeight="1">
      <c r="B42" s="5"/>
      <c r="C42" s="21" t="s">
        <v>105</v>
      </c>
      <c r="D42" s="41"/>
      <c r="E42" s="9">
        <f aca="true" t="shared" si="6" ref="E42:K42">SUM(E43)</f>
        <v>6674</v>
      </c>
      <c r="F42" s="9">
        <f t="shared" si="6"/>
        <v>3998</v>
      </c>
      <c r="G42" s="9">
        <f t="shared" si="6"/>
        <v>511</v>
      </c>
      <c r="H42" s="9">
        <f t="shared" si="6"/>
        <v>330</v>
      </c>
      <c r="I42" s="9">
        <f t="shared" si="6"/>
        <v>31</v>
      </c>
      <c r="J42" s="9">
        <f t="shared" si="6"/>
        <v>1</v>
      </c>
      <c r="K42" s="9">
        <f t="shared" si="6"/>
        <v>1</v>
      </c>
      <c r="L42" s="9" t="s">
        <v>113</v>
      </c>
      <c r="M42" s="9">
        <f aca="true" t="shared" si="7" ref="M42:AF42">SUM(M43)</f>
        <v>31</v>
      </c>
      <c r="N42" s="9">
        <f t="shared" si="7"/>
        <v>9</v>
      </c>
      <c r="O42" s="9">
        <f t="shared" si="7"/>
        <v>791</v>
      </c>
      <c r="P42" s="9">
        <f t="shared" si="7"/>
        <v>69</v>
      </c>
      <c r="Q42" s="9">
        <f t="shared" si="7"/>
        <v>2391</v>
      </c>
      <c r="R42" s="9">
        <f t="shared" si="7"/>
        <v>1796</v>
      </c>
      <c r="S42" s="9">
        <f t="shared" si="7"/>
        <v>1236</v>
      </c>
      <c r="T42" s="9">
        <f t="shared" si="7"/>
        <v>823</v>
      </c>
      <c r="U42" s="9">
        <f t="shared" si="7"/>
        <v>102</v>
      </c>
      <c r="V42" s="9">
        <f t="shared" si="7"/>
        <v>110</v>
      </c>
      <c r="W42" s="9">
        <f t="shared" si="7"/>
        <v>522</v>
      </c>
      <c r="X42" s="9">
        <f t="shared" si="7"/>
        <v>57</v>
      </c>
      <c r="Y42" s="9">
        <f t="shared" si="7"/>
        <v>66</v>
      </c>
      <c r="Z42" s="9">
        <f t="shared" si="7"/>
        <v>9</v>
      </c>
      <c r="AA42" s="9">
        <f t="shared" si="7"/>
        <v>784</v>
      </c>
      <c r="AB42" s="9">
        <f t="shared" si="7"/>
        <v>728</v>
      </c>
      <c r="AC42" s="9">
        <f t="shared" si="7"/>
        <v>197</v>
      </c>
      <c r="AD42" s="9">
        <f t="shared" si="7"/>
        <v>43</v>
      </c>
      <c r="AE42" s="9">
        <f t="shared" si="7"/>
        <v>11</v>
      </c>
      <c r="AF42" s="9">
        <f t="shared" si="7"/>
        <v>23</v>
      </c>
    </row>
    <row r="43" spans="2:32" ht="13.5">
      <c r="B43" s="5"/>
      <c r="C43" s="15"/>
      <c r="D43" s="4" t="s">
        <v>106</v>
      </c>
      <c r="E43" s="8">
        <v>6674</v>
      </c>
      <c r="F43" s="8">
        <v>3998</v>
      </c>
      <c r="G43" s="8">
        <v>511</v>
      </c>
      <c r="H43" s="8">
        <v>330</v>
      </c>
      <c r="I43" s="8">
        <v>31</v>
      </c>
      <c r="J43" s="8">
        <v>1</v>
      </c>
      <c r="K43" s="8">
        <v>1</v>
      </c>
      <c r="L43" s="8" t="s">
        <v>112</v>
      </c>
      <c r="M43" s="8">
        <v>31</v>
      </c>
      <c r="N43" s="8">
        <v>9</v>
      </c>
      <c r="O43" s="8">
        <v>791</v>
      </c>
      <c r="P43" s="8">
        <v>69</v>
      </c>
      <c r="Q43" s="8">
        <v>2391</v>
      </c>
      <c r="R43" s="8">
        <v>1796</v>
      </c>
      <c r="S43" s="8">
        <v>1236</v>
      </c>
      <c r="T43" s="8">
        <v>823</v>
      </c>
      <c r="U43" s="8">
        <v>102</v>
      </c>
      <c r="V43" s="8">
        <v>110</v>
      </c>
      <c r="W43" s="8">
        <v>522</v>
      </c>
      <c r="X43" s="8">
        <v>57</v>
      </c>
      <c r="Y43" s="8">
        <v>66</v>
      </c>
      <c r="Z43" s="8">
        <v>9</v>
      </c>
      <c r="AA43" s="8">
        <v>784</v>
      </c>
      <c r="AB43" s="8">
        <v>728</v>
      </c>
      <c r="AC43" s="8">
        <v>197</v>
      </c>
      <c r="AD43" s="8">
        <v>43</v>
      </c>
      <c r="AE43" s="8">
        <v>11</v>
      </c>
      <c r="AF43" s="8">
        <v>23</v>
      </c>
    </row>
    <row r="44" spans="2:32" ht="13.5" customHeight="1">
      <c r="B44" s="5"/>
      <c r="C44" s="21" t="s">
        <v>107</v>
      </c>
      <c r="D44" s="41"/>
      <c r="E44" s="9">
        <f aca="true" t="shared" si="8" ref="E44:AF44">SUM(E45:E49)</f>
        <v>25460</v>
      </c>
      <c r="F44" s="9">
        <f t="shared" si="8"/>
        <v>17054</v>
      </c>
      <c r="G44" s="9">
        <f t="shared" si="8"/>
        <v>5479</v>
      </c>
      <c r="H44" s="9">
        <f t="shared" si="8"/>
        <v>5691</v>
      </c>
      <c r="I44" s="9">
        <f t="shared" si="8"/>
        <v>1</v>
      </c>
      <c r="J44" s="9">
        <f t="shared" si="8"/>
        <v>1</v>
      </c>
      <c r="K44" s="9">
        <f t="shared" si="8"/>
        <v>8</v>
      </c>
      <c r="L44" s="9">
        <f t="shared" si="8"/>
        <v>5</v>
      </c>
      <c r="M44" s="9">
        <f t="shared" si="8"/>
        <v>37</v>
      </c>
      <c r="N44" s="9">
        <f t="shared" si="8"/>
        <v>6</v>
      </c>
      <c r="O44" s="9">
        <f t="shared" si="8"/>
        <v>2391</v>
      </c>
      <c r="P44" s="9">
        <f t="shared" si="8"/>
        <v>244</v>
      </c>
      <c r="Q44" s="9">
        <f t="shared" si="8"/>
        <v>9983</v>
      </c>
      <c r="R44" s="9">
        <f t="shared" si="8"/>
        <v>6261</v>
      </c>
      <c r="S44" s="9">
        <f t="shared" si="8"/>
        <v>2975</v>
      </c>
      <c r="T44" s="9">
        <f t="shared" si="8"/>
        <v>2279</v>
      </c>
      <c r="U44" s="9">
        <f t="shared" si="8"/>
        <v>250</v>
      </c>
      <c r="V44" s="9">
        <f t="shared" si="8"/>
        <v>274</v>
      </c>
      <c r="W44" s="9">
        <f t="shared" si="8"/>
        <v>1653</v>
      </c>
      <c r="X44" s="9">
        <f t="shared" si="8"/>
        <v>142</v>
      </c>
      <c r="Y44" s="9">
        <f t="shared" si="8"/>
        <v>91</v>
      </c>
      <c r="Z44" s="9">
        <f t="shared" si="8"/>
        <v>11</v>
      </c>
      <c r="AA44" s="9">
        <f t="shared" si="8"/>
        <v>1798</v>
      </c>
      <c r="AB44" s="9">
        <f t="shared" si="8"/>
        <v>1791</v>
      </c>
      <c r="AC44" s="9">
        <f t="shared" si="8"/>
        <v>719</v>
      </c>
      <c r="AD44" s="9">
        <f t="shared" si="8"/>
        <v>227</v>
      </c>
      <c r="AE44" s="9">
        <f t="shared" si="8"/>
        <v>75</v>
      </c>
      <c r="AF44" s="9">
        <f t="shared" si="8"/>
        <v>122</v>
      </c>
    </row>
    <row r="45" spans="2:32" ht="13.5">
      <c r="B45" s="5"/>
      <c r="C45" s="15"/>
      <c r="D45" s="4" t="s">
        <v>108</v>
      </c>
      <c r="E45" s="8">
        <v>4948</v>
      </c>
      <c r="F45" s="8">
        <v>3813</v>
      </c>
      <c r="G45" s="8">
        <v>2217</v>
      </c>
      <c r="H45" s="8">
        <v>2200</v>
      </c>
      <c r="I45" s="8" t="s">
        <v>112</v>
      </c>
      <c r="J45" s="8" t="s">
        <v>112</v>
      </c>
      <c r="K45" s="8">
        <v>3</v>
      </c>
      <c r="L45" s="8">
        <v>1</v>
      </c>
      <c r="M45" s="8">
        <v>6</v>
      </c>
      <c r="N45" s="8">
        <v>1</v>
      </c>
      <c r="O45" s="8">
        <v>457</v>
      </c>
      <c r="P45" s="8">
        <v>45</v>
      </c>
      <c r="Q45" s="8">
        <v>928</v>
      </c>
      <c r="R45" s="8">
        <v>679</v>
      </c>
      <c r="S45" s="8">
        <v>521</v>
      </c>
      <c r="T45" s="8">
        <v>418</v>
      </c>
      <c r="U45" s="8">
        <v>42</v>
      </c>
      <c r="V45" s="8">
        <v>60</v>
      </c>
      <c r="W45" s="8">
        <v>261</v>
      </c>
      <c r="X45" s="8">
        <v>19</v>
      </c>
      <c r="Y45" s="8">
        <v>21</v>
      </c>
      <c r="Z45" s="8">
        <v>3</v>
      </c>
      <c r="AA45" s="8">
        <v>338</v>
      </c>
      <c r="AB45" s="8">
        <v>328</v>
      </c>
      <c r="AC45" s="8">
        <v>144</v>
      </c>
      <c r="AD45" s="8">
        <v>44</v>
      </c>
      <c r="AE45" s="8">
        <v>10</v>
      </c>
      <c r="AF45" s="8">
        <v>15</v>
      </c>
    </row>
    <row r="46" spans="2:32" ht="13.5">
      <c r="B46" s="5"/>
      <c r="C46" s="15"/>
      <c r="D46" s="4" t="s">
        <v>52</v>
      </c>
      <c r="E46" s="8">
        <v>2914</v>
      </c>
      <c r="F46" s="8">
        <v>2189</v>
      </c>
      <c r="G46" s="8">
        <v>860</v>
      </c>
      <c r="H46" s="8">
        <v>941</v>
      </c>
      <c r="I46" s="8" t="s">
        <v>112</v>
      </c>
      <c r="J46" s="8" t="s">
        <v>112</v>
      </c>
      <c r="K46" s="8" t="s">
        <v>112</v>
      </c>
      <c r="L46" s="8" t="s">
        <v>112</v>
      </c>
      <c r="M46" s="8">
        <v>4</v>
      </c>
      <c r="N46" s="8">
        <v>2</v>
      </c>
      <c r="O46" s="8">
        <v>245</v>
      </c>
      <c r="P46" s="8">
        <v>14</v>
      </c>
      <c r="Q46" s="8">
        <v>855</v>
      </c>
      <c r="R46" s="8">
        <v>694</v>
      </c>
      <c r="S46" s="8">
        <v>272</v>
      </c>
      <c r="T46" s="8">
        <v>214</v>
      </c>
      <c r="U46" s="8">
        <v>24</v>
      </c>
      <c r="V46" s="8">
        <v>37</v>
      </c>
      <c r="W46" s="8">
        <v>304</v>
      </c>
      <c r="X46" s="8">
        <v>21</v>
      </c>
      <c r="Y46" s="8">
        <v>17</v>
      </c>
      <c r="Z46" s="8">
        <v>1</v>
      </c>
      <c r="AA46" s="8">
        <v>210</v>
      </c>
      <c r="AB46" s="8">
        <v>212</v>
      </c>
      <c r="AC46" s="8">
        <v>91</v>
      </c>
      <c r="AD46" s="8">
        <v>26</v>
      </c>
      <c r="AE46" s="8">
        <v>32</v>
      </c>
      <c r="AF46" s="8">
        <v>27</v>
      </c>
    </row>
    <row r="47" spans="2:32" ht="13.5">
      <c r="B47" s="5"/>
      <c r="C47" s="15"/>
      <c r="D47" s="4" t="s">
        <v>109</v>
      </c>
      <c r="E47" s="8">
        <v>3054</v>
      </c>
      <c r="F47" s="8">
        <v>2140</v>
      </c>
      <c r="G47" s="8">
        <v>821</v>
      </c>
      <c r="H47" s="8">
        <v>869</v>
      </c>
      <c r="I47" s="8" t="s">
        <v>112</v>
      </c>
      <c r="J47" s="8">
        <v>1</v>
      </c>
      <c r="K47" s="8">
        <v>4</v>
      </c>
      <c r="L47" s="8">
        <v>4</v>
      </c>
      <c r="M47" s="8">
        <v>10</v>
      </c>
      <c r="N47" s="8">
        <v>1</v>
      </c>
      <c r="O47" s="8">
        <v>297</v>
      </c>
      <c r="P47" s="8">
        <v>15</v>
      </c>
      <c r="Q47" s="8">
        <v>1063</v>
      </c>
      <c r="R47" s="8">
        <v>756</v>
      </c>
      <c r="S47" s="8">
        <v>311</v>
      </c>
      <c r="T47" s="8">
        <v>220</v>
      </c>
      <c r="U47" s="8">
        <v>20</v>
      </c>
      <c r="V47" s="8">
        <v>27</v>
      </c>
      <c r="W47" s="8">
        <v>192</v>
      </c>
      <c r="X47" s="8">
        <v>8</v>
      </c>
      <c r="Y47" s="8">
        <v>6</v>
      </c>
      <c r="Z47" s="8">
        <v>1</v>
      </c>
      <c r="AA47" s="8">
        <v>227</v>
      </c>
      <c r="AB47" s="8">
        <v>189</v>
      </c>
      <c r="AC47" s="8">
        <v>94</v>
      </c>
      <c r="AD47" s="8">
        <v>38</v>
      </c>
      <c r="AE47" s="8">
        <v>9</v>
      </c>
      <c r="AF47" s="8">
        <v>11</v>
      </c>
    </row>
    <row r="48" spans="2:32" ht="13.5">
      <c r="B48" s="5"/>
      <c r="C48" s="15"/>
      <c r="D48" s="4" t="s">
        <v>110</v>
      </c>
      <c r="E48" s="8">
        <v>8969</v>
      </c>
      <c r="F48" s="8">
        <v>5281</v>
      </c>
      <c r="G48" s="8">
        <v>413</v>
      </c>
      <c r="H48" s="8">
        <v>378</v>
      </c>
      <c r="I48" s="8" t="s">
        <v>112</v>
      </c>
      <c r="J48" s="8" t="s">
        <v>112</v>
      </c>
      <c r="K48" s="8">
        <v>1</v>
      </c>
      <c r="L48" s="8" t="s">
        <v>112</v>
      </c>
      <c r="M48" s="8">
        <v>14</v>
      </c>
      <c r="N48" s="8">
        <v>2</v>
      </c>
      <c r="O48" s="8">
        <v>973</v>
      </c>
      <c r="P48" s="8">
        <v>127</v>
      </c>
      <c r="Q48" s="8">
        <v>4855</v>
      </c>
      <c r="R48" s="8">
        <v>2838</v>
      </c>
      <c r="S48" s="8">
        <v>1248</v>
      </c>
      <c r="T48" s="8">
        <v>983</v>
      </c>
      <c r="U48" s="8">
        <v>85</v>
      </c>
      <c r="V48" s="8">
        <v>93</v>
      </c>
      <c r="W48" s="8">
        <v>498</v>
      </c>
      <c r="X48" s="8">
        <v>61</v>
      </c>
      <c r="Y48" s="8">
        <v>27</v>
      </c>
      <c r="Z48" s="8">
        <v>2</v>
      </c>
      <c r="AA48" s="8">
        <v>617</v>
      </c>
      <c r="AB48" s="8">
        <v>671</v>
      </c>
      <c r="AC48" s="8">
        <v>222</v>
      </c>
      <c r="AD48" s="8">
        <v>74</v>
      </c>
      <c r="AE48" s="8">
        <v>16</v>
      </c>
      <c r="AF48" s="8">
        <v>52</v>
      </c>
    </row>
    <row r="49" spans="2:32" ht="13.5">
      <c r="B49" s="5"/>
      <c r="C49" s="15"/>
      <c r="D49" s="4" t="s">
        <v>111</v>
      </c>
      <c r="E49" s="8">
        <v>5575</v>
      </c>
      <c r="F49" s="8">
        <v>3631</v>
      </c>
      <c r="G49" s="8">
        <v>1168</v>
      </c>
      <c r="H49" s="8">
        <v>1303</v>
      </c>
      <c r="I49" s="8">
        <v>1</v>
      </c>
      <c r="J49" s="8" t="s">
        <v>112</v>
      </c>
      <c r="K49" s="8" t="s">
        <v>112</v>
      </c>
      <c r="L49" s="8" t="s">
        <v>112</v>
      </c>
      <c r="M49" s="8">
        <v>3</v>
      </c>
      <c r="N49" s="8" t="s">
        <v>112</v>
      </c>
      <c r="O49" s="8">
        <v>419</v>
      </c>
      <c r="P49" s="8">
        <v>43</v>
      </c>
      <c r="Q49" s="8">
        <v>2282</v>
      </c>
      <c r="R49" s="8">
        <v>1294</v>
      </c>
      <c r="S49" s="8">
        <v>623</v>
      </c>
      <c r="T49" s="8">
        <v>444</v>
      </c>
      <c r="U49" s="8">
        <v>79</v>
      </c>
      <c r="V49" s="8">
        <v>57</v>
      </c>
      <c r="W49" s="8">
        <v>398</v>
      </c>
      <c r="X49" s="8">
        <v>33</v>
      </c>
      <c r="Y49" s="8">
        <v>20</v>
      </c>
      <c r="Z49" s="8">
        <v>4</v>
      </c>
      <c r="AA49" s="8">
        <v>406</v>
      </c>
      <c r="AB49" s="8">
        <v>391</v>
      </c>
      <c r="AC49" s="8">
        <v>168</v>
      </c>
      <c r="AD49" s="8">
        <v>45</v>
      </c>
      <c r="AE49" s="8">
        <v>8</v>
      </c>
      <c r="AF49" s="8">
        <v>17</v>
      </c>
    </row>
    <row r="51" ht="13.5">
      <c r="B51" s="20" t="s">
        <v>116</v>
      </c>
    </row>
  </sheetData>
  <mergeCells count="23">
    <mergeCell ref="C44:D44"/>
    <mergeCell ref="C12:D12"/>
    <mergeCell ref="C42:D42"/>
    <mergeCell ref="C14:D14"/>
    <mergeCell ref="C7:D7"/>
    <mergeCell ref="C23:D23"/>
    <mergeCell ref="C32:D32"/>
    <mergeCell ref="C37:D37"/>
    <mergeCell ref="M3:N4"/>
    <mergeCell ref="O3:P4"/>
    <mergeCell ref="B3:D5"/>
    <mergeCell ref="E3:F4"/>
    <mergeCell ref="G3:H4"/>
    <mergeCell ref="I3:J4"/>
    <mergeCell ref="K3:L4"/>
    <mergeCell ref="S3:T4"/>
    <mergeCell ref="U3:V4"/>
    <mergeCell ref="Q3:R4"/>
    <mergeCell ref="Y3:Z4"/>
    <mergeCell ref="AA3:AB4"/>
    <mergeCell ref="AC3:AD4"/>
    <mergeCell ref="AE3:AF4"/>
    <mergeCell ref="W3:X4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62" r:id="rId1"/>
  <headerFooter alignWithMargins="0">
    <oddHeader>&amp;L&amp;F</oddHeader>
  </headerFooter>
  <colBreaks count="1" manualBreakCount="1">
    <brk id="20" max="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2000-01-20T01:37:12Z</cp:lastPrinted>
  <dcterms:created xsi:type="dcterms:W3CDTF">1999-08-06T12:02:03Z</dcterms:created>
  <dcterms:modified xsi:type="dcterms:W3CDTF">2002-03-27T01:28:39Z</dcterms:modified>
  <cp:category/>
  <cp:version/>
  <cp:contentType/>
  <cp:contentStatus/>
</cp:coreProperties>
</file>