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15" windowWidth="12000" windowHeight="9120" tabRatio="736" activeTab="0"/>
  </bookViews>
  <sheets>
    <sheet name="30_市町村別・産業大分類別および男女別就業者数（15歳以上）" sheetId="1" r:id="rId1"/>
    <sheet name="市町村・産業大分類別および男女別就業者数（15歳以上）（続）" sheetId="2" r:id="rId2"/>
  </sheets>
  <definedNames>
    <definedName name="_xlnm.Print_Titles" localSheetId="0">'30_市町村別・産業大分類別および男女別就業者数（15歳以上）'!$3:$6</definedName>
    <definedName name="_xlnm.Print_Titles" localSheetId="1">'市町村・産業大分類別および男女別就業者数（15歳以上）（続）'!$3:$6</definedName>
  </definedNames>
  <calcPr fullCalcOnLoad="1"/>
</workbook>
</file>

<file path=xl/sharedStrings.xml><?xml version="1.0" encoding="utf-8"?>
<sst xmlns="http://schemas.openxmlformats.org/spreadsheetml/2006/main" count="414" uniqueCount="113">
  <si>
    <t>総数</t>
  </si>
  <si>
    <t>男</t>
  </si>
  <si>
    <t>女</t>
  </si>
  <si>
    <t>人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</si>
  <si>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</si>
  <si>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</si>
  <si>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</si>
  <si>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</si>
  <si>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</si>
  <si>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</si>
  <si>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</si>
  <si>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</si>
  <si>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</si>
  <si>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</si>
  <si>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</si>
  <si>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</si>
  <si>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</si>
  <si>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</si>
  <si>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</si>
  <si>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</si>
  <si>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</si>
  <si>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</si>
  <si>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</si>
  <si>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</si>
  <si>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</si>
  <si>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</si>
  <si>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</si>
  <si>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</si>
  <si>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</si>
  <si>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</si>
  <si>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</si>
  <si>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</si>
  <si>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</si>
  <si>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</si>
  <si>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</si>
  <si>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</si>
  <si>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</si>
  <si>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</si>
  <si>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</si>
  <si>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</si>
  <si>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</si>
  <si>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農業</t>
  </si>
  <si>
    <t>郡部総数</t>
  </si>
  <si>
    <t>高崎市</t>
  </si>
  <si>
    <t>大胡町</t>
  </si>
  <si>
    <t>明和村</t>
  </si>
  <si>
    <t>総数</t>
  </si>
  <si>
    <t>林業・狩猟業</t>
  </si>
  <si>
    <t>鉱業</t>
  </si>
  <si>
    <t>卸売・小売業</t>
  </si>
  <si>
    <t>公務</t>
  </si>
  <si>
    <t>男</t>
  </si>
  <si>
    <t>女</t>
  </si>
  <si>
    <t>農業</t>
  </si>
  <si>
    <t>建設業</t>
  </si>
  <si>
    <t>製造業</t>
  </si>
  <si>
    <t>運輸・通信業</t>
  </si>
  <si>
    <t>サービス業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</si>
  <si>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</si>
  <si>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</si>
  <si>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</si>
  <si>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</si>
  <si>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</si>
  <si>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</si>
  <si>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</si>
  <si>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</si>
  <si>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</si>
  <si>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</si>
  <si>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</si>
  <si>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</si>
  <si>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</si>
  <si>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</si>
  <si>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</si>
  <si>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</si>
  <si>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</si>
  <si>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</si>
  <si>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</si>
  <si>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</si>
  <si>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</si>
  <si>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</si>
  <si>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</si>
  <si>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</si>
  <si>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</si>
  <si>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</si>
  <si>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</si>
  <si>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</si>
  <si>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</si>
  <si>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</si>
  <si>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</si>
  <si>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</si>
  <si>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</si>
  <si>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</si>
  <si>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</si>
  <si>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</si>
  <si>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</si>
  <si>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</si>
  <si>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</si>
  <si>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</si>
  <si>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</si>
  <si>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</si>
  <si>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30.市町村別・産業大分類別および男女別就業者数(15歳以上) （昭和45年10月1日）（続）</t>
  </si>
  <si>
    <t>市町村別</t>
  </si>
  <si>
    <t>30．市町村別・産業大分類別および男女別就業者数(15歳以上) （昭和45年10月1日）</t>
  </si>
  <si>
    <t>吉岡村</t>
  </si>
  <si>
    <t>資料：総理府統計局「昭和45年国勢調査報告」</t>
  </si>
  <si>
    <t>-</t>
  </si>
  <si>
    <t>-</t>
  </si>
  <si>
    <t>漁業・水
産養殖業</t>
  </si>
  <si>
    <t>金融・保険
・不動産業</t>
  </si>
  <si>
    <t>電気・ガス・水道業</t>
  </si>
  <si>
    <t>分類不能
の産業</t>
  </si>
  <si>
    <t>―</t>
  </si>
  <si>
    <t>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</si>
</sst>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7" applyNumberFormat="1" applyFont="1" applyBorder="1" applyAlignment="1">
      <alignment horizontal="right" vertical="center" wrapText="1"/>
    </xf>
    <xf numFmtId="182" fontId="4" fillId="0" borderId="5" xfId="17" applyNumberFormat="1" applyFont="1" applyBorder="1" applyAlignment="1">
      <alignment horizontal="right" vertical="center" wrapText="1"/>
    </xf>
    <xf numFmtId="184" fontId="2" fillId="0" borderId="5" xfId="17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9.125" style="0" customWidth="1"/>
    <col min="11" max="12" width="6.375" style="0" customWidth="1"/>
    <col min="13" max="32" width="9.125" style="0" customWidth="1"/>
  </cols>
  <sheetData>
    <row r="1" spans="2:4" ht="14.25" customHeight="1">
      <c r="B1" s="19" t="s">
        <v>102</v>
      </c>
      <c r="C1" s="1"/>
      <c r="D1" s="1"/>
    </row>
    <row r="2" ht="12" customHeight="1"/>
    <row r="3" spans="2:32" s="2" customFormat="1" ht="12" customHeight="1">
      <c r="B3" s="31" t="s">
        <v>101</v>
      </c>
      <c r="C3" s="32"/>
      <c r="D3" s="33"/>
      <c r="E3" s="27" t="s">
        <v>0</v>
      </c>
      <c r="F3" s="28"/>
      <c r="G3" s="27" t="s">
        <v>41</v>
      </c>
      <c r="H3" s="28"/>
      <c r="I3" s="27" t="s">
        <v>47</v>
      </c>
      <c r="J3" s="28"/>
      <c r="K3" s="40" t="s">
        <v>107</v>
      </c>
      <c r="L3" s="28"/>
      <c r="M3" s="27" t="s">
        <v>48</v>
      </c>
      <c r="N3" s="28"/>
      <c r="O3" s="27" t="s">
        <v>54</v>
      </c>
      <c r="P3" s="28"/>
      <c r="Q3" s="27" t="s">
        <v>55</v>
      </c>
      <c r="R3" s="28"/>
      <c r="S3" s="40" t="s">
        <v>49</v>
      </c>
      <c r="T3" s="33"/>
      <c r="U3" s="40" t="s">
        <v>108</v>
      </c>
      <c r="V3" s="33"/>
      <c r="W3" s="27" t="s">
        <v>56</v>
      </c>
      <c r="X3" s="33"/>
      <c r="Y3" s="40" t="s">
        <v>109</v>
      </c>
      <c r="Z3" s="33"/>
      <c r="AA3" s="27" t="s">
        <v>57</v>
      </c>
      <c r="AB3" s="28"/>
      <c r="AC3" s="40" t="s">
        <v>50</v>
      </c>
      <c r="AD3" s="33"/>
      <c r="AE3" s="40" t="s">
        <v>110</v>
      </c>
      <c r="AF3" s="33"/>
    </row>
    <row r="4" spans="2:32" s="2" customFormat="1" ht="12" customHeight="1">
      <c r="B4" s="34"/>
      <c r="C4" s="35"/>
      <c r="D4" s="36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30"/>
      <c r="S4" s="37"/>
      <c r="T4" s="39"/>
      <c r="U4" s="37"/>
      <c r="V4" s="39"/>
      <c r="W4" s="37"/>
      <c r="X4" s="39"/>
      <c r="Y4" s="37"/>
      <c r="Z4" s="39"/>
      <c r="AA4" s="29"/>
      <c r="AB4" s="30"/>
      <c r="AC4" s="37"/>
      <c r="AD4" s="39"/>
      <c r="AE4" s="37"/>
      <c r="AF4" s="39"/>
    </row>
    <row r="5" spans="2:32" s="2" customFormat="1" ht="12" customHeight="1">
      <c r="B5" s="37"/>
      <c r="C5" s="38"/>
      <c r="D5" s="39"/>
      <c r="E5" s="17" t="s">
        <v>1</v>
      </c>
      <c r="F5" s="17" t="s">
        <v>2</v>
      </c>
      <c r="G5" s="17" t="s">
        <v>1</v>
      </c>
      <c r="H5" s="17" t="s">
        <v>2</v>
      </c>
      <c r="I5" s="17" t="s">
        <v>1</v>
      </c>
      <c r="J5" s="17" t="s">
        <v>2</v>
      </c>
      <c r="K5" s="17" t="s">
        <v>1</v>
      </c>
      <c r="L5" s="17" t="s">
        <v>2</v>
      </c>
      <c r="M5" s="17" t="s">
        <v>1</v>
      </c>
      <c r="N5" s="17" t="s">
        <v>2</v>
      </c>
      <c r="O5" s="17" t="s">
        <v>1</v>
      </c>
      <c r="P5" s="17" t="s">
        <v>2</v>
      </c>
      <c r="Q5" s="17" t="s">
        <v>1</v>
      </c>
      <c r="R5" s="17" t="s">
        <v>2</v>
      </c>
      <c r="S5" s="17" t="s">
        <v>51</v>
      </c>
      <c r="T5" s="17" t="s">
        <v>52</v>
      </c>
      <c r="U5" s="17" t="s">
        <v>1</v>
      </c>
      <c r="V5" s="17" t="s">
        <v>2</v>
      </c>
      <c r="W5" s="17" t="s">
        <v>1</v>
      </c>
      <c r="X5" s="17" t="s">
        <v>2</v>
      </c>
      <c r="Y5" s="17" t="s">
        <v>1</v>
      </c>
      <c r="Z5" s="17" t="s">
        <v>2</v>
      </c>
      <c r="AA5" s="17" t="s">
        <v>1</v>
      </c>
      <c r="AB5" s="17" t="s">
        <v>2</v>
      </c>
      <c r="AC5" s="17" t="s">
        <v>1</v>
      </c>
      <c r="AD5" s="17" t="s">
        <v>2</v>
      </c>
      <c r="AE5" s="17" t="s">
        <v>1</v>
      </c>
      <c r="AF5" s="17" t="s">
        <v>2</v>
      </c>
    </row>
    <row r="6" spans="2:32" s="2" customFormat="1" ht="12" customHeight="1">
      <c r="B6" s="6"/>
      <c r="C6" s="13"/>
      <c r="D6" s="18"/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3</v>
      </c>
      <c r="P6" s="7" t="s">
        <v>3</v>
      </c>
      <c r="Q6" s="7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7" t="s">
        <v>3</v>
      </c>
    </row>
    <row r="7" spans="2:32" s="16" customFormat="1" ht="12" customHeight="1">
      <c r="B7" s="25" t="s">
        <v>46</v>
      </c>
      <c r="C7" s="26"/>
      <c r="D7" s="22"/>
      <c r="E7" s="9">
        <f>+E8+E20</f>
        <v>509620</v>
      </c>
      <c r="F7" s="9">
        <f aca="true" t="shared" si="0" ref="F7:AF7">+F8+F20</f>
        <v>381359</v>
      </c>
      <c r="G7" s="9">
        <f t="shared" si="0"/>
        <v>113827</v>
      </c>
      <c r="H7" s="9">
        <f t="shared" si="0"/>
        <v>124655</v>
      </c>
      <c r="I7" s="9">
        <f t="shared" si="0"/>
        <v>3286</v>
      </c>
      <c r="J7" s="9">
        <f t="shared" si="0"/>
        <v>448</v>
      </c>
      <c r="K7" s="9">
        <f t="shared" si="0"/>
        <v>241</v>
      </c>
      <c r="L7" s="9">
        <f t="shared" si="0"/>
        <v>123</v>
      </c>
      <c r="M7" s="9">
        <f t="shared" si="0"/>
        <v>2302</v>
      </c>
      <c r="N7" s="9">
        <f t="shared" si="0"/>
        <v>367</v>
      </c>
      <c r="O7" s="9">
        <f t="shared" si="0"/>
        <v>46278</v>
      </c>
      <c r="P7" s="9">
        <f t="shared" si="0"/>
        <v>4676</v>
      </c>
      <c r="Q7" s="9">
        <f t="shared" si="0"/>
        <v>147836</v>
      </c>
      <c r="R7" s="9">
        <f t="shared" si="0"/>
        <v>112779</v>
      </c>
      <c r="S7" s="9">
        <f t="shared" si="0"/>
        <v>78356</v>
      </c>
      <c r="T7" s="9">
        <f t="shared" si="0"/>
        <v>64302</v>
      </c>
      <c r="U7" s="9">
        <f t="shared" si="0"/>
        <v>8395</v>
      </c>
      <c r="V7" s="9">
        <f t="shared" si="0"/>
        <v>6681</v>
      </c>
      <c r="W7" s="9">
        <f t="shared" si="0"/>
        <v>34339</v>
      </c>
      <c r="X7" s="9">
        <f t="shared" si="0"/>
        <v>5357</v>
      </c>
      <c r="Y7" s="9">
        <f t="shared" si="0"/>
        <v>3731</v>
      </c>
      <c r="Z7" s="9" t="e">
        <f t="shared" si="0"/>
        <v>#VALUE!</v>
      </c>
      <c r="AA7" s="9">
        <f t="shared" si="0"/>
        <v>53126</v>
      </c>
      <c r="AB7" s="9">
        <f t="shared" si="0"/>
        <v>57122</v>
      </c>
      <c r="AC7" s="9">
        <f t="shared" si="0"/>
        <v>17563</v>
      </c>
      <c r="AD7" s="9">
        <f t="shared" si="0"/>
        <v>4030</v>
      </c>
      <c r="AE7" s="9" t="e">
        <f t="shared" si="0"/>
        <v>#VALUE!</v>
      </c>
      <c r="AF7" s="9" t="e">
        <f t="shared" si="0"/>
        <v>#VALUE!</v>
      </c>
    </row>
    <row r="8" spans="2:32" s="16" customFormat="1" ht="12" customHeight="1">
      <c r="B8" s="25" t="s">
        <v>4</v>
      </c>
      <c r="C8" s="26"/>
      <c r="D8" s="22"/>
      <c r="E8" s="9">
        <f>SUM(E9:E19)</f>
        <v>316608</v>
      </c>
      <c r="F8" s="9">
        <f aca="true" t="shared" si="1" ref="F8:AF8">SUM(F9:F19)</f>
        <v>226639</v>
      </c>
      <c r="G8" s="9">
        <f t="shared" si="1"/>
        <v>43850</v>
      </c>
      <c r="H8" s="9">
        <f t="shared" si="1"/>
        <v>49314</v>
      </c>
      <c r="I8" s="9">
        <f t="shared" si="1"/>
        <v>1018</v>
      </c>
      <c r="J8" s="9">
        <f t="shared" si="1"/>
        <v>147</v>
      </c>
      <c r="K8" s="9">
        <f t="shared" si="1"/>
        <v>151</v>
      </c>
      <c r="L8" s="9">
        <f t="shared" si="1"/>
        <v>77</v>
      </c>
      <c r="M8" s="9">
        <f t="shared" si="1"/>
        <v>523</v>
      </c>
      <c r="N8" s="9">
        <f t="shared" si="1"/>
        <v>79</v>
      </c>
      <c r="O8" s="9">
        <f t="shared" si="1"/>
        <v>28034</v>
      </c>
      <c r="P8" s="9">
        <f t="shared" si="1"/>
        <v>3123</v>
      </c>
      <c r="Q8" s="9">
        <f t="shared" si="1"/>
        <v>105591</v>
      </c>
      <c r="R8" s="9">
        <f t="shared" si="1"/>
        <v>77856</v>
      </c>
      <c r="S8" s="9">
        <f t="shared" si="1"/>
        <v>58245</v>
      </c>
      <c r="T8" s="9">
        <f t="shared" si="1"/>
        <v>46290</v>
      </c>
      <c r="U8" s="9">
        <f t="shared" si="1"/>
        <v>6715</v>
      </c>
      <c r="V8" s="9">
        <f t="shared" si="1"/>
        <v>5114</v>
      </c>
      <c r="W8" s="9">
        <f t="shared" si="1"/>
        <v>23098</v>
      </c>
      <c r="X8" s="9">
        <f t="shared" si="1"/>
        <v>3676</v>
      </c>
      <c r="Y8" s="9">
        <f t="shared" si="1"/>
        <v>2772</v>
      </c>
      <c r="Z8" s="9">
        <f t="shared" si="1"/>
        <v>380</v>
      </c>
      <c r="AA8" s="9">
        <f t="shared" si="1"/>
        <v>35255</v>
      </c>
      <c r="AB8" s="9">
        <f t="shared" si="1"/>
        <v>37936</v>
      </c>
      <c r="AC8" s="9">
        <f t="shared" si="1"/>
        <v>11137</v>
      </c>
      <c r="AD8" s="9">
        <f t="shared" si="1"/>
        <v>2418</v>
      </c>
      <c r="AE8" s="9">
        <f t="shared" si="1"/>
        <v>219</v>
      </c>
      <c r="AF8" s="9">
        <f t="shared" si="1"/>
        <v>229</v>
      </c>
    </row>
    <row r="9" spans="2:32" s="2" customFormat="1" ht="12" customHeight="1">
      <c r="B9" s="3"/>
      <c r="C9" s="23" t="s">
        <v>5</v>
      </c>
      <c r="D9" s="24"/>
      <c r="E9" s="8">
        <v>71078</v>
      </c>
      <c r="F9" s="8">
        <v>49429</v>
      </c>
      <c r="G9" s="8">
        <v>9041</v>
      </c>
      <c r="H9" s="8">
        <v>10385</v>
      </c>
      <c r="I9" s="8">
        <v>462</v>
      </c>
      <c r="J9" s="8">
        <v>90</v>
      </c>
      <c r="K9" s="8">
        <v>53</v>
      </c>
      <c r="L9" s="8">
        <v>30</v>
      </c>
      <c r="M9" s="8">
        <v>45</v>
      </c>
      <c r="N9" s="8">
        <v>12</v>
      </c>
      <c r="O9" s="8">
        <v>7324</v>
      </c>
      <c r="P9" s="8">
        <v>1004</v>
      </c>
      <c r="Q9" s="8">
        <v>17301</v>
      </c>
      <c r="R9" s="8">
        <v>12219</v>
      </c>
      <c r="S9" s="8">
        <v>14850</v>
      </c>
      <c r="T9" s="8">
        <v>11516</v>
      </c>
      <c r="U9" s="8">
        <v>2262</v>
      </c>
      <c r="V9" s="8">
        <v>1742</v>
      </c>
      <c r="W9" s="8">
        <v>4337</v>
      </c>
      <c r="X9" s="8">
        <v>849</v>
      </c>
      <c r="Y9" s="8">
        <v>865</v>
      </c>
      <c r="Z9" s="8">
        <v>143</v>
      </c>
      <c r="AA9" s="8">
        <v>10258</v>
      </c>
      <c r="AB9" s="8">
        <v>10468</v>
      </c>
      <c r="AC9" s="8">
        <v>4227</v>
      </c>
      <c r="AD9" s="8">
        <v>913</v>
      </c>
      <c r="AE9" s="8">
        <v>53</v>
      </c>
      <c r="AF9" s="8">
        <v>58</v>
      </c>
    </row>
    <row r="10" spans="2:32" s="2" customFormat="1" ht="12" customHeight="1">
      <c r="B10" s="3"/>
      <c r="C10" s="23" t="s">
        <v>43</v>
      </c>
      <c r="D10" s="24"/>
      <c r="E10" s="8">
        <v>59824</v>
      </c>
      <c r="F10" s="8">
        <v>37314</v>
      </c>
      <c r="G10" s="8">
        <v>5071</v>
      </c>
      <c r="H10" s="8">
        <v>6454</v>
      </c>
      <c r="I10" s="8">
        <v>50</v>
      </c>
      <c r="J10" s="8">
        <v>7</v>
      </c>
      <c r="K10" s="8">
        <v>19</v>
      </c>
      <c r="L10" s="8">
        <v>12</v>
      </c>
      <c r="M10" s="8">
        <v>48</v>
      </c>
      <c r="N10" s="8">
        <v>4</v>
      </c>
      <c r="O10" s="8">
        <v>5426</v>
      </c>
      <c r="P10" s="8">
        <v>677</v>
      </c>
      <c r="Q10" s="8">
        <v>17838</v>
      </c>
      <c r="R10" s="8">
        <v>10444</v>
      </c>
      <c r="S10" s="8">
        <v>13443</v>
      </c>
      <c r="T10" s="8">
        <v>10205</v>
      </c>
      <c r="U10" s="8">
        <v>1516</v>
      </c>
      <c r="V10" s="8">
        <v>1081</v>
      </c>
      <c r="W10" s="8">
        <v>7206</v>
      </c>
      <c r="X10" s="8">
        <v>828</v>
      </c>
      <c r="Y10" s="8">
        <v>466</v>
      </c>
      <c r="Z10" s="8">
        <v>50</v>
      </c>
      <c r="AA10" s="8">
        <v>6812</v>
      </c>
      <c r="AB10" s="8">
        <v>7126</v>
      </c>
      <c r="AC10" s="8">
        <v>1883</v>
      </c>
      <c r="AD10" s="8">
        <v>384</v>
      </c>
      <c r="AE10" s="8">
        <v>46</v>
      </c>
      <c r="AF10" s="8">
        <v>42</v>
      </c>
    </row>
    <row r="11" spans="2:32" s="2" customFormat="1" ht="12" customHeight="1">
      <c r="B11" s="5"/>
      <c r="C11" s="23" t="s">
        <v>6</v>
      </c>
      <c r="D11" s="24"/>
      <c r="E11" s="8">
        <v>40751</v>
      </c>
      <c r="F11" s="8">
        <v>32874</v>
      </c>
      <c r="G11" s="8">
        <v>1314</v>
      </c>
      <c r="H11" s="8">
        <v>962</v>
      </c>
      <c r="I11" s="8">
        <v>166</v>
      </c>
      <c r="J11" s="8">
        <v>3</v>
      </c>
      <c r="K11" s="8">
        <v>20</v>
      </c>
      <c r="L11" s="8">
        <v>5</v>
      </c>
      <c r="M11" s="8">
        <v>47</v>
      </c>
      <c r="N11" s="8">
        <v>5</v>
      </c>
      <c r="O11" s="8">
        <v>3441</v>
      </c>
      <c r="P11" s="8">
        <v>306</v>
      </c>
      <c r="Q11" s="8">
        <v>19965</v>
      </c>
      <c r="R11" s="8">
        <v>19800</v>
      </c>
      <c r="S11" s="8">
        <v>7840</v>
      </c>
      <c r="T11" s="8">
        <v>5982</v>
      </c>
      <c r="U11" s="8">
        <v>650</v>
      </c>
      <c r="V11" s="8">
        <v>546</v>
      </c>
      <c r="W11" s="8">
        <v>2040</v>
      </c>
      <c r="X11" s="8">
        <v>353</v>
      </c>
      <c r="Y11" s="8">
        <v>259</v>
      </c>
      <c r="Z11" s="8">
        <v>34</v>
      </c>
      <c r="AA11" s="8">
        <v>4151</v>
      </c>
      <c r="AB11" s="8">
        <v>4703</v>
      </c>
      <c r="AC11" s="8">
        <v>833</v>
      </c>
      <c r="AD11" s="8">
        <v>155</v>
      </c>
      <c r="AE11" s="8">
        <v>25</v>
      </c>
      <c r="AF11" s="8">
        <v>20</v>
      </c>
    </row>
    <row r="12" spans="2:32" s="2" customFormat="1" ht="12" customHeight="1">
      <c r="B12" s="5"/>
      <c r="C12" s="23" t="s">
        <v>7</v>
      </c>
      <c r="D12" s="24"/>
      <c r="E12" s="8">
        <v>28049</v>
      </c>
      <c r="F12" s="8">
        <v>21470</v>
      </c>
      <c r="G12" s="8">
        <v>3994</v>
      </c>
      <c r="H12" s="8">
        <v>4441</v>
      </c>
      <c r="I12" s="8">
        <v>2</v>
      </c>
      <c r="J12" s="8">
        <v>1</v>
      </c>
      <c r="K12" s="8">
        <v>13</v>
      </c>
      <c r="L12" s="8">
        <v>6</v>
      </c>
      <c r="M12" s="8">
        <v>22</v>
      </c>
      <c r="N12" s="8">
        <v>5</v>
      </c>
      <c r="O12" s="8">
        <v>2011</v>
      </c>
      <c r="P12" s="8">
        <v>225</v>
      </c>
      <c r="Q12" s="8">
        <v>11734</v>
      </c>
      <c r="R12" s="8">
        <v>9153</v>
      </c>
      <c r="S12" s="8">
        <v>4912</v>
      </c>
      <c r="T12" s="8">
        <v>3765</v>
      </c>
      <c r="U12" s="8">
        <v>485</v>
      </c>
      <c r="V12" s="8">
        <v>416</v>
      </c>
      <c r="W12" s="8">
        <v>1411</v>
      </c>
      <c r="X12" s="8">
        <v>252</v>
      </c>
      <c r="Y12" s="8">
        <v>150</v>
      </c>
      <c r="Z12" s="8">
        <v>28</v>
      </c>
      <c r="AA12" s="8">
        <v>2534</v>
      </c>
      <c r="AB12" s="8">
        <v>2982</v>
      </c>
      <c r="AC12" s="8">
        <v>765</v>
      </c>
      <c r="AD12" s="8">
        <v>184</v>
      </c>
      <c r="AE12" s="8">
        <v>16</v>
      </c>
      <c r="AF12" s="8">
        <v>12</v>
      </c>
    </row>
    <row r="13" spans="2:32" s="2" customFormat="1" ht="12" customHeight="1">
      <c r="B13" s="5"/>
      <c r="C13" s="23" t="s">
        <v>8</v>
      </c>
      <c r="D13" s="24"/>
      <c r="E13" s="8">
        <v>31955</v>
      </c>
      <c r="F13" s="8">
        <v>21912</v>
      </c>
      <c r="G13" s="8">
        <v>4901</v>
      </c>
      <c r="H13" s="8">
        <v>5983</v>
      </c>
      <c r="I13" s="8">
        <v>1</v>
      </c>
      <c r="J13" s="8" t="s">
        <v>111</v>
      </c>
      <c r="K13" s="8">
        <v>4</v>
      </c>
      <c r="L13" s="8">
        <v>3</v>
      </c>
      <c r="M13" s="8">
        <v>24</v>
      </c>
      <c r="N13" s="8">
        <v>3</v>
      </c>
      <c r="O13" s="8">
        <v>2473</v>
      </c>
      <c r="P13" s="8">
        <v>263</v>
      </c>
      <c r="Q13" s="8">
        <v>14408</v>
      </c>
      <c r="R13" s="8">
        <v>8343</v>
      </c>
      <c r="S13" s="8">
        <v>4519</v>
      </c>
      <c r="T13" s="8">
        <v>3677</v>
      </c>
      <c r="U13" s="8">
        <v>411</v>
      </c>
      <c r="V13" s="8">
        <v>322</v>
      </c>
      <c r="W13" s="8">
        <v>1665</v>
      </c>
      <c r="X13" s="8">
        <v>269</v>
      </c>
      <c r="Y13" s="8">
        <v>180</v>
      </c>
      <c r="Z13" s="8">
        <v>25</v>
      </c>
      <c r="AA13" s="8">
        <v>2615</v>
      </c>
      <c r="AB13" s="8">
        <v>2849</v>
      </c>
      <c r="AC13" s="8">
        <v>725</v>
      </c>
      <c r="AD13" s="8">
        <v>158</v>
      </c>
      <c r="AE13" s="8">
        <v>29</v>
      </c>
      <c r="AF13" s="8">
        <v>17</v>
      </c>
    </row>
    <row r="14" spans="2:32" s="2" customFormat="1" ht="12" customHeight="1">
      <c r="B14" s="5"/>
      <c r="C14" s="23" t="s">
        <v>9</v>
      </c>
      <c r="D14" s="24"/>
      <c r="E14" s="8">
        <v>12832</v>
      </c>
      <c r="F14" s="8">
        <v>9550</v>
      </c>
      <c r="G14" s="8">
        <v>2966</v>
      </c>
      <c r="H14" s="8">
        <v>3153</v>
      </c>
      <c r="I14" s="8">
        <v>184</v>
      </c>
      <c r="J14" s="8">
        <v>15</v>
      </c>
      <c r="K14" s="8">
        <v>14</v>
      </c>
      <c r="L14" s="8">
        <v>4</v>
      </c>
      <c r="M14" s="8">
        <v>64</v>
      </c>
      <c r="N14" s="8">
        <v>10</v>
      </c>
      <c r="O14" s="8">
        <v>1407</v>
      </c>
      <c r="P14" s="8">
        <v>95</v>
      </c>
      <c r="Q14" s="8">
        <v>2610</v>
      </c>
      <c r="R14" s="8">
        <v>1927</v>
      </c>
      <c r="S14" s="8">
        <v>2196</v>
      </c>
      <c r="T14" s="8">
        <v>2089</v>
      </c>
      <c r="U14" s="8">
        <v>224</v>
      </c>
      <c r="V14" s="8">
        <v>165</v>
      </c>
      <c r="W14" s="8">
        <v>968</v>
      </c>
      <c r="X14" s="8">
        <v>259</v>
      </c>
      <c r="Y14" s="8">
        <v>189</v>
      </c>
      <c r="Z14" s="8">
        <v>19</v>
      </c>
      <c r="AA14" s="8">
        <v>1574</v>
      </c>
      <c r="AB14" s="8">
        <v>1696</v>
      </c>
      <c r="AC14" s="8">
        <v>425</v>
      </c>
      <c r="AD14" s="8">
        <v>108</v>
      </c>
      <c r="AE14" s="8">
        <v>11</v>
      </c>
      <c r="AF14" s="8">
        <v>10</v>
      </c>
    </row>
    <row r="15" spans="2:32" s="2" customFormat="1" ht="12" customHeight="1">
      <c r="B15" s="5"/>
      <c r="C15" s="23" t="s">
        <v>10</v>
      </c>
      <c r="D15" s="24"/>
      <c r="E15" s="8">
        <v>18792</v>
      </c>
      <c r="F15" s="8">
        <v>14088</v>
      </c>
      <c r="G15" s="8">
        <v>3461</v>
      </c>
      <c r="H15" s="8">
        <v>3758</v>
      </c>
      <c r="I15" s="8">
        <v>2</v>
      </c>
      <c r="J15" s="8" t="s">
        <v>111</v>
      </c>
      <c r="K15" s="8">
        <v>4</v>
      </c>
      <c r="L15" s="8">
        <v>1</v>
      </c>
      <c r="M15" s="8">
        <v>13</v>
      </c>
      <c r="N15" s="8" t="s">
        <v>112</v>
      </c>
      <c r="O15" s="8">
        <v>1228</v>
      </c>
      <c r="P15" s="8">
        <v>122</v>
      </c>
      <c r="Q15" s="8">
        <v>6242</v>
      </c>
      <c r="R15" s="8">
        <v>4851</v>
      </c>
      <c r="S15" s="8">
        <v>3083</v>
      </c>
      <c r="T15" s="8">
        <v>2593</v>
      </c>
      <c r="U15" s="8">
        <v>301</v>
      </c>
      <c r="V15" s="8">
        <v>193</v>
      </c>
      <c r="W15" s="8">
        <v>1872</v>
      </c>
      <c r="X15" s="8">
        <v>210</v>
      </c>
      <c r="Y15" s="8">
        <v>162</v>
      </c>
      <c r="Z15" s="8">
        <v>14</v>
      </c>
      <c r="AA15" s="8">
        <v>1863</v>
      </c>
      <c r="AB15" s="8">
        <v>2209</v>
      </c>
      <c r="AC15" s="8">
        <v>553</v>
      </c>
      <c r="AD15" s="8">
        <v>118</v>
      </c>
      <c r="AE15" s="8">
        <v>8</v>
      </c>
      <c r="AF15" s="8">
        <v>19</v>
      </c>
    </row>
    <row r="16" spans="2:32" s="2" customFormat="1" ht="12" customHeight="1">
      <c r="B16" s="5"/>
      <c r="C16" s="23" t="s">
        <v>11</v>
      </c>
      <c r="D16" s="24"/>
      <c r="E16" s="8">
        <v>13185</v>
      </c>
      <c r="F16" s="8">
        <v>8536</v>
      </c>
      <c r="G16" s="8">
        <v>1626</v>
      </c>
      <c r="H16" s="8">
        <v>1788</v>
      </c>
      <c r="I16" s="8">
        <v>22</v>
      </c>
      <c r="J16" s="8">
        <v>6</v>
      </c>
      <c r="K16" s="8">
        <v>3</v>
      </c>
      <c r="L16" s="8">
        <v>1</v>
      </c>
      <c r="M16" s="8">
        <v>52</v>
      </c>
      <c r="N16" s="8">
        <v>20</v>
      </c>
      <c r="O16" s="8">
        <v>1643</v>
      </c>
      <c r="P16" s="8">
        <v>166</v>
      </c>
      <c r="Q16" s="8">
        <v>3715</v>
      </c>
      <c r="R16" s="8">
        <v>1986</v>
      </c>
      <c r="S16" s="8">
        <v>2311</v>
      </c>
      <c r="T16" s="8">
        <v>2007</v>
      </c>
      <c r="U16" s="8">
        <v>277</v>
      </c>
      <c r="V16" s="8">
        <v>179</v>
      </c>
      <c r="W16" s="8">
        <v>1135</v>
      </c>
      <c r="X16" s="8">
        <v>286</v>
      </c>
      <c r="Y16" s="8">
        <v>274</v>
      </c>
      <c r="Z16" s="8">
        <v>29</v>
      </c>
      <c r="AA16" s="8">
        <v>1690</v>
      </c>
      <c r="AB16" s="8">
        <v>1961</v>
      </c>
      <c r="AC16" s="8">
        <v>422</v>
      </c>
      <c r="AD16" s="8">
        <v>92</v>
      </c>
      <c r="AE16" s="8">
        <v>15</v>
      </c>
      <c r="AF16" s="8">
        <v>15</v>
      </c>
    </row>
    <row r="17" spans="2:32" s="2" customFormat="1" ht="12" customHeight="1">
      <c r="B17" s="5"/>
      <c r="C17" s="23" t="s">
        <v>12</v>
      </c>
      <c r="D17" s="24"/>
      <c r="E17" s="8">
        <v>13674</v>
      </c>
      <c r="F17" s="8">
        <v>10292</v>
      </c>
      <c r="G17" s="8">
        <v>3584</v>
      </c>
      <c r="H17" s="8">
        <v>3980</v>
      </c>
      <c r="I17" s="8">
        <v>88</v>
      </c>
      <c r="J17" s="8">
        <v>21</v>
      </c>
      <c r="K17" s="8">
        <v>6</v>
      </c>
      <c r="L17" s="8">
        <v>4</v>
      </c>
      <c r="M17" s="8">
        <v>64</v>
      </c>
      <c r="N17" s="8">
        <v>10</v>
      </c>
      <c r="O17" s="8">
        <v>1166</v>
      </c>
      <c r="P17" s="8">
        <v>112</v>
      </c>
      <c r="Q17" s="8">
        <v>4040</v>
      </c>
      <c r="R17" s="8">
        <v>2944</v>
      </c>
      <c r="S17" s="8">
        <v>1814</v>
      </c>
      <c r="T17" s="8">
        <v>1485</v>
      </c>
      <c r="U17" s="8">
        <v>196</v>
      </c>
      <c r="V17" s="8">
        <v>142</v>
      </c>
      <c r="W17" s="8">
        <v>848</v>
      </c>
      <c r="X17" s="8">
        <v>135</v>
      </c>
      <c r="Y17" s="8">
        <v>96</v>
      </c>
      <c r="Z17" s="8">
        <v>18</v>
      </c>
      <c r="AA17" s="8">
        <v>1272</v>
      </c>
      <c r="AB17" s="8">
        <v>1314</v>
      </c>
      <c r="AC17" s="8">
        <v>492</v>
      </c>
      <c r="AD17" s="8">
        <v>111</v>
      </c>
      <c r="AE17" s="8">
        <v>8</v>
      </c>
      <c r="AF17" s="8">
        <v>16</v>
      </c>
    </row>
    <row r="18" spans="2:32" s="2" customFormat="1" ht="12" customHeight="1">
      <c r="B18" s="5"/>
      <c r="C18" s="23" t="s">
        <v>13</v>
      </c>
      <c r="D18" s="24"/>
      <c r="E18" s="8">
        <v>13931</v>
      </c>
      <c r="F18" s="8">
        <v>11724</v>
      </c>
      <c r="G18" s="8">
        <v>4261</v>
      </c>
      <c r="H18" s="8">
        <v>4213</v>
      </c>
      <c r="I18" s="8">
        <v>19</v>
      </c>
      <c r="J18" s="8">
        <v>3</v>
      </c>
      <c r="K18" s="8">
        <v>5</v>
      </c>
      <c r="L18" s="8">
        <v>1</v>
      </c>
      <c r="M18" s="8">
        <v>20</v>
      </c>
      <c r="N18" s="8" t="s">
        <v>112</v>
      </c>
      <c r="O18" s="8">
        <v>892</v>
      </c>
      <c r="P18" s="8">
        <v>61</v>
      </c>
      <c r="Q18" s="8">
        <v>4207</v>
      </c>
      <c r="R18" s="8">
        <v>3981</v>
      </c>
      <c r="S18" s="8">
        <v>1851</v>
      </c>
      <c r="T18" s="8">
        <v>1635</v>
      </c>
      <c r="U18" s="8">
        <v>252</v>
      </c>
      <c r="V18" s="8">
        <v>194</v>
      </c>
      <c r="W18" s="8">
        <v>615</v>
      </c>
      <c r="X18" s="8">
        <v>123</v>
      </c>
      <c r="Y18" s="8">
        <v>66</v>
      </c>
      <c r="Z18" s="8">
        <v>11</v>
      </c>
      <c r="AA18" s="8">
        <v>1349</v>
      </c>
      <c r="AB18" s="8">
        <v>1408</v>
      </c>
      <c r="AC18" s="8">
        <v>391</v>
      </c>
      <c r="AD18" s="8">
        <v>90</v>
      </c>
      <c r="AE18" s="8">
        <v>3</v>
      </c>
      <c r="AF18" s="8">
        <v>4</v>
      </c>
    </row>
    <row r="19" spans="2:32" s="2" customFormat="1" ht="12" customHeight="1">
      <c r="B19" s="5"/>
      <c r="C19" s="23" t="s">
        <v>14</v>
      </c>
      <c r="D19" s="24"/>
      <c r="E19" s="8">
        <v>12537</v>
      </c>
      <c r="F19" s="8">
        <v>9450</v>
      </c>
      <c r="G19" s="8">
        <v>3631</v>
      </c>
      <c r="H19" s="8">
        <v>4197</v>
      </c>
      <c r="I19" s="8">
        <v>22</v>
      </c>
      <c r="J19" s="8">
        <v>1</v>
      </c>
      <c r="K19" s="8">
        <v>10</v>
      </c>
      <c r="L19" s="8">
        <v>10</v>
      </c>
      <c r="M19" s="8">
        <v>124</v>
      </c>
      <c r="N19" s="8">
        <v>10</v>
      </c>
      <c r="O19" s="8">
        <v>1023</v>
      </c>
      <c r="P19" s="8">
        <v>92</v>
      </c>
      <c r="Q19" s="8">
        <v>3531</v>
      </c>
      <c r="R19" s="8">
        <v>2208</v>
      </c>
      <c r="S19" s="8">
        <v>1426</v>
      </c>
      <c r="T19" s="8">
        <v>1336</v>
      </c>
      <c r="U19" s="8">
        <v>141</v>
      </c>
      <c r="V19" s="8">
        <v>134</v>
      </c>
      <c r="W19" s="8">
        <v>1001</v>
      </c>
      <c r="X19" s="8">
        <v>112</v>
      </c>
      <c r="Y19" s="8">
        <v>65</v>
      </c>
      <c r="Z19" s="8">
        <v>9</v>
      </c>
      <c r="AA19" s="8">
        <v>1137</v>
      </c>
      <c r="AB19" s="8">
        <v>1220</v>
      </c>
      <c r="AC19" s="8">
        <v>421</v>
      </c>
      <c r="AD19" s="8">
        <v>105</v>
      </c>
      <c r="AE19" s="8">
        <v>5</v>
      </c>
      <c r="AF19" s="8">
        <v>16</v>
      </c>
    </row>
    <row r="20" spans="2:32" s="16" customFormat="1" ht="12" customHeight="1">
      <c r="B20" s="25" t="s">
        <v>42</v>
      </c>
      <c r="C20" s="26"/>
      <c r="D20" s="22"/>
      <c r="E20" s="9">
        <f>+E21+E31+E36+E42+'市町村・産業大分類別および男女別就業者数（15歳以上）（続）'!E44+'市町村・産業大分類別および男女別就業者数（15歳以上）（続）'!E42+'市町村・産業大分類別および男女別就業者数（15歳以上）（続）'!E37+'市町村・産業大分類別および男女別就業者数（15歳以上）（続）'!E32+'市町村・産業大分類別および男女別就業者数（15歳以上）（続）'!E23+'市町村・産業大分類別および男女別就業者数（15歳以上）（続）'!E14+'市町村・産業大分類別および男女別就業者数（15歳以上）（続）'!E12+'市町村・産業大分類別および男女別就業者数（15歳以上）（続）'!E7</f>
        <v>193012</v>
      </c>
      <c r="F20" s="9">
        <f>+F21+F31+F36+F42+'市町村・産業大分類別および男女別就業者数（15歳以上）（続）'!F44+'市町村・産業大分類別および男女別就業者数（15歳以上）（続）'!F42+'市町村・産業大分類別および男女別就業者数（15歳以上）（続）'!F37+'市町村・産業大分類別および男女別就業者数（15歳以上）（続）'!F32+'市町村・産業大分類別および男女別就業者数（15歳以上）（続）'!F23+'市町村・産業大分類別および男女別就業者数（15歳以上）（続）'!F14+'市町村・産業大分類別および男女別就業者数（15歳以上）（続）'!F12+'市町村・産業大分類別および男女別就業者数（15歳以上）（続）'!F7</f>
        <v>154720</v>
      </c>
      <c r="G20" s="9">
        <f>+G21+G31+G36+G42+'市町村・産業大分類別および男女別就業者数（15歳以上）（続）'!G44+'市町村・産業大分類別および男女別就業者数（15歳以上）（続）'!G42+'市町村・産業大分類別および男女別就業者数（15歳以上）（続）'!G37+'市町村・産業大分類別および男女別就業者数（15歳以上）（続）'!G32+'市町村・産業大分類別および男女別就業者数（15歳以上）（続）'!G23+'市町村・産業大分類別および男女別就業者数（15歳以上）（続）'!G14+'市町村・産業大分類別および男女別就業者数（15歳以上）（続）'!G12+'市町村・産業大分類別および男女別就業者数（15歳以上）（続）'!G7</f>
        <v>69977</v>
      </c>
      <c r="H20" s="9">
        <f>+H21+H31+H36+H42+'市町村・産業大分類別および男女別就業者数（15歳以上）（続）'!H44+'市町村・産業大分類別および男女別就業者数（15歳以上）（続）'!H42+'市町村・産業大分類別および男女別就業者数（15歳以上）（続）'!H37+'市町村・産業大分類別および男女別就業者数（15歳以上）（続）'!H32+'市町村・産業大分類別および男女別就業者数（15歳以上）（続）'!H23+'市町村・産業大分類別および男女別就業者数（15歳以上）（続）'!H14+'市町村・産業大分類別および男女別就業者数（15歳以上）（続）'!H12+'市町村・産業大分類別および男女別就業者数（15歳以上）（続）'!H7</f>
        <v>75341</v>
      </c>
      <c r="I20" s="9">
        <f>+I21+I31+I36+I42+'市町村・産業大分類別および男女別就業者数（15歳以上）（続）'!I44+'市町村・産業大分類別および男女別就業者数（15歳以上）（続）'!I42+'市町村・産業大分類別および男女別就業者数（15歳以上）（続）'!I37+'市町村・産業大分類別および男女別就業者数（15歳以上）（続）'!I32+'市町村・産業大分類別および男女別就業者数（15歳以上）（続）'!I23+'市町村・産業大分類別および男女別就業者数（15歳以上）（続）'!I14+'市町村・産業大分類別および男女別就業者数（15歳以上）（続）'!I12+'市町村・産業大分類別および男女別就業者数（15歳以上）（続）'!I7</f>
        <v>2268</v>
      </c>
      <c r="J20" s="9">
        <f>+J21+J31+J36+J42+'市町村・産業大分類別および男女別就業者数（15歳以上）（続）'!J44+'市町村・産業大分類別および男女別就業者数（15歳以上）（続）'!J42+'市町村・産業大分類別および男女別就業者数（15歳以上）（続）'!J37+'市町村・産業大分類別および男女別就業者数（15歳以上）（続）'!J32+'市町村・産業大分類別および男女別就業者数（15歳以上）（続）'!J23+'市町村・産業大分類別および男女別就業者数（15歳以上）（続）'!J14+'市町村・産業大分類別および男女別就業者数（15歳以上）（続）'!J12+'市町村・産業大分類別および男女別就業者数（15歳以上）（続）'!J7</f>
        <v>301</v>
      </c>
      <c r="K20" s="9">
        <f>+K21+K31+K36+K42+'市町村・産業大分類別および男女別就業者数（15歳以上）（続）'!K44+'市町村・産業大分類別および男女別就業者数（15歳以上）（続）'!K42+'市町村・産業大分類別および男女別就業者数（15歳以上）（続）'!K37+'市町村・産業大分類別および男女別就業者数（15歳以上）（続）'!K32+'市町村・産業大分類別および男女別就業者数（15歳以上）（続）'!K23+'市町村・産業大分類別および男女別就業者数（15歳以上）（続）'!K14+'市町村・産業大分類別および男女別就業者数（15歳以上）（続）'!K12+'市町村・産業大分類別および男女別就業者数（15歳以上）（続）'!K7</f>
        <v>90</v>
      </c>
      <c r="L20" s="9">
        <f>+L21+L31+L36+L42+'市町村・産業大分類別および男女別就業者数（15歳以上）（続）'!L44+'市町村・産業大分類別および男女別就業者数（15歳以上）（続）'!L42+'市町村・産業大分類別および男女別就業者数（15歳以上）（続）'!L37+'市町村・産業大分類別および男女別就業者数（15歳以上）（続）'!L32+'市町村・産業大分類別および男女別就業者数（15歳以上）（続）'!L23+'市町村・産業大分類別および男女別就業者数（15歳以上）（続）'!L14+'市町村・産業大分類別および男女別就業者数（15歳以上）（続）'!L12+'市町村・産業大分類別および男女別就業者数（15歳以上）（続）'!L7</f>
        <v>46</v>
      </c>
      <c r="M20" s="9">
        <f>+M21+M31+M36+M42+'市町村・産業大分類別および男女別就業者数（15歳以上）（続）'!M44+'市町村・産業大分類別および男女別就業者数（15歳以上）（続）'!M42+'市町村・産業大分類別および男女別就業者数（15歳以上）（続）'!M37+'市町村・産業大分類別および男女別就業者数（15歳以上）（続）'!M32+'市町村・産業大分類別および男女別就業者数（15歳以上）（続）'!M23+'市町村・産業大分類別および男女別就業者数（15歳以上）（続）'!M14+'市町村・産業大分類別および男女別就業者数（15歳以上）（続）'!M12+'市町村・産業大分類別および男女別就業者数（15歳以上）（続）'!M7</f>
        <v>1779</v>
      </c>
      <c r="N20" s="9">
        <f>+N21+N31+N36+N42+'市町村・産業大分類別および男女別就業者数（15歳以上）（続）'!N44+'市町村・産業大分類別および男女別就業者数（15歳以上）（続）'!N42+'市町村・産業大分類別および男女別就業者数（15歳以上）（続）'!N37+'市町村・産業大分類別および男女別就業者数（15歳以上）（続）'!N32+'市町村・産業大分類別および男女別就業者数（15歳以上）（続）'!N23+'市町村・産業大分類別および男女別就業者数（15歳以上）（続）'!N14+'市町村・産業大分類別および男女別就業者数（15歳以上）（続）'!N12+'市町村・産業大分類別および男女別就業者数（15歳以上）（続）'!N7</f>
        <v>288</v>
      </c>
      <c r="O20" s="9">
        <f>+O21+O31+O36+O42+'市町村・産業大分類別および男女別就業者数（15歳以上）（続）'!O44+'市町村・産業大分類別および男女別就業者数（15歳以上）（続）'!O42+'市町村・産業大分類別および男女別就業者数（15歳以上）（続）'!O37+'市町村・産業大分類別および男女別就業者数（15歳以上）（続）'!O32+'市町村・産業大分類別および男女別就業者数（15歳以上）（続）'!O23+'市町村・産業大分類別および男女別就業者数（15歳以上）（続）'!O14+'市町村・産業大分類別および男女別就業者数（15歳以上）（続）'!O12+'市町村・産業大分類別および男女別就業者数（15歳以上）（続）'!O7</f>
        <v>18244</v>
      </c>
      <c r="P20" s="9">
        <f>+P21+P31+P36+P42+'市町村・産業大分類別および男女別就業者数（15歳以上）（続）'!P44+'市町村・産業大分類別および男女別就業者数（15歳以上）（続）'!P42+'市町村・産業大分類別および男女別就業者数（15歳以上）（続）'!P37+'市町村・産業大分類別および男女別就業者数（15歳以上）（続）'!P32+'市町村・産業大分類別および男女別就業者数（15歳以上）（続）'!P23+'市町村・産業大分類別および男女別就業者数（15歳以上）（続）'!P14+'市町村・産業大分類別および男女別就業者数（15歳以上）（続）'!P12+'市町村・産業大分類別および男女別就業者数（15歳以上）（続）'!P7</f>
        <v>1553</v>
      </c>
      <c r="Q20" s="9">
        <f>+Q21+Q31+Q36+Q42+'市町村・産業大分類別および男女別就業者数（15歳以上）（続）'!Q44+'市町村・産業大分類別および男女別就業者数（15歳以上）（続）'!Q42+'市町村・産業大分類別および男女別就業者数（15歳以上）（続）'!Q37+'市町村・産業大分類別および男女別就業者数（15歳以上）（続）'!Q32+'市町村・産業大分類別および男女別就業者数（15歳以上）（続）'!Q23+'市町村・産業大分類別および男女別就業者数（15歳以上）（続）'!Q14+'市町村・産業大分類別および男女別就業者数（15歳以上）（続）'!Q12+'市町村・産業大分類別および男女別就業者数（15歳以上）（続）'!Q7</f>
        <v>42245</v>
      </c>
      <c r="R20" s="9">
        <f>+R21+R31+R36+R42+'市町村・産業大分類別および男女別就業者数（15歳以上）（続）'!R44+'市町村・産業大分類別および男女別就業者数（15歳以上）（続）'!R42+'市町村・産業大分類別および男女別就業者数（15歳以上）（続）'!R37+'市町村・産業大分類別および男女別就業者数（15歳以上）（続）'!R32+'市町村・産業大分類別および男女別就業者数（15歳以上）（続）'!R23+'市町村・産業大分類別および男女別就業者数（15歳以上）（続）'!R14+'市町村・産業大分類別および男女別就業者数（15歳以上）（続）'!R12+'市町村・産業大分類別および男女別就業者数（15歳以上）（続）'!R7</f>
        <v>34923</v>
      </c>
      <c r="S20" s="9">
        <f>+S21+S31+S36+S42+'市町村・産業大分類別および男女別就業者数（15歳以上）（続）'!S44+'市町村・産業大分類別および男女別就業者数（15歳以上）（続）'!S42+'市町村・産業大分類別および男女別就業者数（15歳以上）（続）'!S37+'市町村・産業大分類別および男女別就業者数（15歳以上）（続）'!S32+'市町村・産業大分類別および男女別就業者数（15歳以上）（続）'!S23+'市町村・産業大分類別および男女別就業者数（15歳以上）（続）'!S14+'市町村・産業大分類別および男女別就業者数（15歳以上）（続）'!S12+'市町村・産業大分類別および男女別就業者数（15歳以上）（続）'!S7</f>
        <v>20111</v>
      </c>
      <c r="T20" s="9">
        <f>+T21+T31+T36+T42+'市町村・産業大分類別および男女別就業者数（15歳以上）（続）'!T44+'市町村・産業大分類別および男女別就業者数（15歳以上）（続）'!T42+'市町村・産業大分類別および男女別就業者数（15歳以上）（続）'!T37+'市町村・産業大分類別および男女別就業者数（15歳以上）（続）'!T32+'市町村・産業大分類別および男女別就業者数（15歳以上）（続）'!T23+'市町村・産業大分類別および男女別就業者数（15歳以上）（続）'!T14+'市町村・産業大分類別および男女別就業者数（15歳以上）（続）'!T12+'市町村・産業大分類別および男女別就業者数（15歳以上）（続）'!T7</f>
        <v>18012</v>
      </c>
      <c r="U20" s="9">
        <f>+U21+U31+U36+U42+'市町村・産業大分類別および男女別就業者数（15歳以上）（続）'!U44+'市町村・産業大分類別および男女別就業者数（15歳以上）（続）'!U42+'市町村・産業大分類別および男女別就業者数（15歳以上）（続）'!U37+'市町村・産業大分類別および男女別就業者数（15歳以上）（続）'!U32+'市町村・産業大分類別および男女別就業者数（15歳以上）（続）'!U23+'市町村・産業大分類別および男女別就業者数（15歳以上）（続）'!U14+'市町村・産業大分類別および男女別就業者数（15歳以上）（続）'!U12+'市町村・産業大分類別および男女別就業者数（15歳以上）（続）'!U7</f>
        <v>1680</v>
      </c>
      <c r="V20" s="9">
        <f>+V21+V31+V36+V42+'市町村・産業大分類別および男女別就業者数（15歳以上）（続）'!V44+'市町村・産業大分類別および男女別就業者数（15歳以上）（続）'!V42+'市町村・産業大分類別および男女別就業者数（15歳以上）（続）'!V37+'市町村・産業大分類別および男女別就業者数（15歳以上）（続）'!V32+'市町村・産業大分類別および男女別就業者数（15歳以上）（続）'!V23+'市町村・産業大分類別および男女別就業者数（15歳以上）（続）'!V14+'市町村・産業大分類別および男女別就業者数（15歳以上）（続）'!V12+'市町村・産業大分類別および男女別就業者数（15歳以上）（続）'!V7</f>
        <v>1567</v>
      </c>
      <c r="W20" s="9">
        <f>+W21+W31+W36+W42+'市町村・産業大分類別および男女別就業者数（15歳以上）（続）'!W44+'市町村・産業大分類別および男女別就業者数（15歳以上）（続）'!W42+'市町村・産業大分類別および男女別就業者数（15歳以上）（続）'!W37+'市町村・産業大分類別および男女別就業者数（15歳以上）（続）'!W32+'市町村・産業大分類別および男女別就業者数（15歳以上）（続）'!W23+'市町村・産業大分類別および男女別就業者数（15歳以上）（続）'!W14+'市町村・産業大分類別および男女別就業者数（15歳以上）（続）'!W12+'市町村・産業大分類別および男女別就業者数（15歳以上）（続）'!W7</f>
        <v>11241</v>
      </c>
      <c r="X20" s="9">
        <f>+X21+X31+X36+X42+'市町村・産業大分類別および男女別就業者数（15歳以上）（続）'!X44+'市町村・産業大分類別および男女別就業者数（15歳以上）（続）'!X42+'市町村・産業大分類別および男女別就業者数（15歳以上）（続）'!X37+'市町村・産業大分類別および男女別就業者数（15歳以上）（続）'!X32+'市町村・産業大分類別および男女別就業者数（15歳以上）（続）'!X23+'市町村・産業大分類別および男女別就業者数（15歳以上）（続）'!X14+'市町村・産業大分類別および男女別就業者数（15歳以上）（続）'!X12+'市町村・産業大分類別および男女別就業者数（15歳以上）（続）'!X7</f>
        <v>1681</v>
      </c>
      <c r="Y20" s="9">
        <f>+Y21+Y31+Y36+Y42+'市町村・産業大分類別および男女別就業者数（15歳以上）（続）'!Y44+'市町村・産業大分類別および男女別就業者数（15歳以上）（続）'!Y42+'市町村・産業大分類別および男女別就業者数（15歳以上）（続）'!Y37+'市町村・産業大分類別および男女別就業者数（15歳以上）（続）'!Y32+'市町村・産業大分類別および男女別就業者数（15歳以上）（続）'!Y23+'市町村・産業大分類別および男女別就業者数（15歳以上）（続）'!Y14+'市町村・産業大分類別および男女別就業者数（15歳以上）（続）'!Y12+'市町村・産業大分類別および男女別就業者数（15歳以上）（続）'!Y7</f>
        <v>959</v>
      </c>
      <c r="Z20" s="9" t="e">
        <f>+Z21+Z31+Z36+Z42+'市町村・産業大分類別および男女別就業者数（15歳以上）（続）'!Z44+'市町村・産業大分類別および男女別就業者数（15歳以上）（続）'!Z42+'市町村・産業大分類別および男女別就業者数（15歳以上）（続）'!Z37+'市町村・産業大分類別および男女別就業者数（15歳以上）（続）'!Z32+'市町村・産業大分類別および男女別就業者数（15歳以上）（続）'!Z23+'市町村・産業大分類別および男女別就業者数（15歳以上）（続）'!Z14+'市町村・産業大分類別および男女別就業者数（15歳以上）（続）'!Z12+'市町村・産業大分類別および男女別就業者数（15歳以上）（続）'!Z7</f>
        <v>#VALUE!</v>
      </c>
      <c r="AA20" s="9">
        <f>+AA21+AA31+AA36+AA42+'市町村・産業大分類別および男女別就業者数（15歳以上）（続）'!AA44+'市町村・産業大分類別および男女別就業者数（15歳以上）（続）'!AA42+'市町村・産業大分類別および男女別就業者数（15歳以上）（続）'!AA37+'市町村・産業大分類別および男女別就業者数（15歳以上）（続）'!AA32+'市町村・産業大分類別および男女別就業者数（15歳以上）（続）'!AA23+'市町村・産業大分類別および男女別就業者数（15歳以上）（続）'!AA14+'市町村・産業大分類別および男女別就業者数（15歳以上）（続）'!AA12+'市町村・産業大分類別および男女別就業者数（15歳以上）（続）'!AA7</f>
        <v>17871</v>
      </c>
      <c r="AB20" s="9">
        <f>+AB21+AB31+AB36+AB42+'市町村・産業大分類別および男女別就業者数（15歳以上）（続）'!AB44+'市町村・産業大分類別および男女別就業者数（15歳以上）（続）'!AB42+'市町村・産業大分類別および男女別就業者数（15歳以上）（続）'!AB37+'市町村・産業大分類別および男女別就業者数（15歳以上）（続）'!AB32+'市町村・産業大分類別および男女別就業者数（15歳以上）（続）'!AB23+'市町村・産業大分類別および男女別就業者数（15歳以上）（続）'!AB14+'市町村・産業大分類別および男女別就業者数（15歳以上）（続）'!AB12+'市町村・産業大分類別および男女別就業者数（15歳以上）（続）'!AB7</f>
        <v>19186</v>
      </c>
      <c r="AC20" s="9">
        <f>+AC21+AC31+AC36+AC42+'市町村・産業大分類別および男女別就業者数（15歳以上）（続）'!AC44+'市町村・産業大分類別および男女別就業者数（15歳以上）（続）'!AC42+'市町村・産業大分類別および男女別就業者数（15歳以上）（続）'!AC37+'市町村・産業大分類別および男女別就業者数（15歳以上）（続）'!AC32+'市町村・産業大分類別および男女別就業者数（15歳以上）（続）'!AC23+'市町村・産業大分類別および男女別就業者数（15歳以上）（続）'!AC14+'市町村・産業大分類別および男女別就業者数（15歳以上）（続）'!AC12+'市町村・産業大分類別および男女別就業者数（15歳以上）（続）'!AC7</f>
        <v>6426</v>
      </c>
      <c r="AD20" s="9">
        <f>+AD21+AD31+AD36+AD42+'市町村・産業大分類別および男女別就業者数（15歳以上）（続）'!AD44+'市町村・産業大分類別および男女別就業者数（15歳以上）（続）'!AD42+'市町村・産業大分類別および男女別就業者数（15歳以上）（続）'!AD37+'市町村・産業大分類別および男女別就業者数（15歳以上）（続）'!AD32+'市町村・産業大分類別および男女別就業者数（15歳以上）（続）'!AD23+'市町村・産業大分類別および男女別就業者数（15歳以上）（続）'!AD14+'市町村・産業大分類別および男女別就業者数（15歳以上）（続）'!AD12+'市町村・産業大分類別および男女別就業者数（15歳以上）（続）'!AD7</f>
        <v>1612</v>
      </c>
      <c r="AE20" s="9" t="e">
        <f>+AE21+AE31+AE36+AE42+'市町村・産業大分類別および男女別就業者数（15歳以上）（続）'!AE44+'市町村・産業大分類別および男女別就業者数（15歳以上）（続）'!AE42+'市町村・産業大分類別および男女別就業者数（15歳以上）（続）'!AE37+'市町村・産業大分類別および男女別就業者数（15歳以上）（続）'!AE32+'市町村・産業大分類別および男女別就業者数（15歳以上）（続）'!AE23+'市町村・産業大分類別および男女別就業者数（15歳以上）（続）'!AE14+'市町村・産業大分類別および男女別就業者数（15歳以上）（続）'!AE12+'市町村・産業大分類別および男女別就業者数（15歳以上）（続）'!AE7</f>
        <v>#VALUE!</v>
      </c>
      <c r="AF20" s="9" t="e">
        <f>+AF21+AF31+AF36+AF42+'市町村・産業大分類別および男女別就業者数（15歳以上）（続）'!AF44+'市町村・産業大分類別および男女別就業者数（15歳以上）（続）'!AF42+'市町村・産業大分類別および男女別就業者数（15歳以上）（続）'!AF37+'市町村・産業大分類別および男女別就業者数（15歳以上）（続）'!AF32+'市町村・産業大分類別および男女別就業者数（15歳以上）（続）'!AF23+'市町村・産業大分類別および男女別就業者数（15歳以上）（続）'!AF14+'市町村・産業大分類別および男女別就業者数（15歳以上）（続）'!AF12+'市町村・産業大分類別および男女別就業者数（15歳以上）（続）'!AF7</f>
        <v>#VALUE!</v>
      </c>
    </row>
    <row r="21" spans="2:32" s="16" customFormat="1" ht="12" customHeight="1">
      <c r="B21" s="11"/>
      <c r="C21" s="21" t="s">
        <v>15</v>
      </c>
      <c r="D21" s="22"/>
      <c r="E21" s="9">
        <f>SUM(E22:E30)</f>
        <v>24684</v>
      </c>
      <c r="F21" s="9">
        <f aca="true" t="shared" si="2" ref="F21:AF21">SUM(F22:F30)</f>
        <v>20312</v>
      </c>
      <c r="G21" s="9">
        <f t="shared" si="2"/>
        <v>11643</v>
      </c>
      <c r="H21" s="9">
        <f t="shared" si="2"/>
        <v>12287</v>
      </c>
      <c r="I21" s="9">
        <f t="shared" si="2"/>
        <v>214</v>
      </c>
      <c r="J21" s="9">
        <f t="shared" si="2"/>
        <v>46</v>
      </c>
      <c r="K21" s="9">
        <f t="shared" si="2"/>
        <v>24</v>
      </c>
      <c r="L21" s="9">
        <f t="shared" si="2"/>
        <v>11</v>
      </c>
      <c r="M21" s="9">
        <f t="shared" si="2"/>
        <v>260</v>
      </c>
      <c r="N21" s="9">
        <f t="shared" si="2"/>
        <v>46</v>
      </c>
      <c r="O21" s="9">
        <f t="shared" si="2"/>
        <v>2602</v>
      </c>
      <c r="P21" s="9">
        <f t="shared" si="2"/>
        <v>215</v>
      </c>
      <c r="Q21" s="9">
        <f t="shared" si="2"/>
        <v>3894</v>
      </c>
      <c r="R21" s="9">
        <f t="shared" si="2"/>
        <v>3249</v>
      </c>
      <c r="S21" s="9">
        <f t="shared" si="2"/>
        <v>2184</v>
      </c>
      <c r="T21" s="9">
        <f t="shared" si="2"/>
        <v>1921</v>
      </c>
      <c r="U21" s="9">
        <f t="shared" si="2"/>
        <v>183</v>
      </c>
      <c r="V21" s="9">
        <f t="shared" si="2"/>
        <v>223</v>
      </c>
      <c r="W21" s="9">
        <f t="shared" si="2"/>
        <v>1054</v>
      </c>
      <c r="X21" s="9">
        <f t="shared" si="2"/>
        <v>164</v>
      </c>
      <c r="Y21" s="9">
        <f t="shared" si="2"/>
        <v>117</v>
      </c>
      <c r="Z21" s="9">
        <f t="shared" si="2"/>
        <v>12</v>
      </c>
      <c r="AA21" s="9">
        <f t="shared" si="2"/>
        <v>1862</v>
      </c>
      <c r="AB21" s="9">
        <f t="shared" si="2"/>
        <v>1864</v>
      </c>
      <c r="AC21" s="9">
        <f t="shared" si="2"/>
        <v>631</v>
      </c>
      <c r="AD21" s="9">
        <f t="shared" si="2"/>
        <v>250</v>
      </c>
      <c r="AE21" s="9">
        <f t="shared" si="2"/>
        <v>16</v>
      </c>
      <c r="AF21" s="9">
        <f t="shared" si="2"/>
        <v>24</v>
      </c>
    </row>
    <row r="22" spans="2:32" s="2" customFormat="1" ht="12" customHeight="1">
      <c r="B22" s="5"/>
      <c r="C22" s="14"/>
      <c r="D22" s="12" t="s">
        <v>16</v>
      </c>
      <c r="E22" s="8">
        <v>2559</v>
      </c>
      <c r="F22" s="8">
        <v>2030</v>
      </c>
      <c r="G22" s="8">
        <v>1194</v>
      </c>
      <c r="H22" s="8">
        <v>1267</v>
      </c>
      <c r="I22" s="8">
        <v>1</v>
      </c>
      <c r="J22" s="8" t="s">
        <v>112</v>
      </c>
      <c r="K22" s="8">
        <v>2</v>
      </c>
      <c r="L22" s="8" t="s">
        <v>105</v>
      </c>
      <c r="M22" s="8">
        <v>2</v>
      </c>
      <c r="N22" s="8">
        <v>1</v>
      </c>
      <c r="O22" s="8">
        <v>311</v>
      </c>
      <c r="P22" s="8">
        <v>25</v>
      </c>
      <c r="Q22" s="8">
        <v>487</v>
      </c>
      <c r="R22" s="8">
        <v>257</v>
      </c>
      <c r="S22" s="8">
        <v>200</v>
      </c>
      <c r="T22" s="8">
        <v>223</v>
      </c>
      <c r="U22" s="8">
        <v>18</v>
      </c>
      <c r="V22" s="8">
        <v>25</v>
      </c>
      <c r="W22" s="8">
        <v>106</v>
      </c>
      <c r="X22" s="8">
        <v>26</v>
      </c>
      <c r="Y22" s="8">
        <v>39</v>
      </c>
      <c r="Z22" s="8">
        <v>4</v>
      </c>
      <c r="AA22" s="8">
        <v>138</v>
      </c>
      <c r="AB22" s="8">
        <v>174</v>
      </c>
      <c r="AC22" s="8">
        <v>60</v>
      </c>
      <c r="AD22" s="8">
        <v>24</v>
      </c>
      <c r="AE22" s="8">
        <v>1</v>
      </c>
      <c r="AF22" s="8">
        <v>4</v>
      </c>
    </row>
    <row r="23" spans="2:32" s="2" customFormat="1" ht="12" customHeight="1">
      <c r="B23" s="5"/>
      <c r="C23" s="14"/>
      <c r="D23" s="12" t="s">
        <v>17</v>
      </c>
      <c r="E23" s="8">
        <v>3942</v>
      </c>
      <c r="F23" s="8">
        <v>3113</v>
      </c>
      <c r="G23" s="8">
        <v>2124</v>
      </c>
      <c r="H23" s="8">
        <v>2196</v>
      </c>
      <c r="I23" s="8">
        <v>11</v>
      </c>
      <c r="J23" s="8">
        <v>5</v>
      </c>
      <c r="K23" s="8" t="s">
        <v>112</v>
      </c>
      <c r="L23" s="8" t="s">
        <v>106</v>
      </c>
      <c r="M23" s="8">
        <v>4</v>
      </c>
      <c r="N23" s="8" t="s">
        <v>112</v>
      </c>
      <c r="O23" s="8">
        <v>544</v>
      </c>
      <c r="P23" s="8">
        <v>26</v>
      </c>
      <c r="Q23" s="8">
        <v>474</v>
      </c>
      <c r="R23" s="8">
        <v>359</v>
      </c>
      <c r="S23" s="8">
        <v>271</v>
      </c>
      <c r="T23" s="8">
        <v>244</v>
      </c>
      <c r="U23" s="8">
        <v>17</v>
      </c>
      <c r="V23" s="8">
        <v>19</v>
      </c>
      <c r="W23" s="8">
        <v>192</v>
      </c>
      <c r="X23" s="8">
        <v>25</v>
      </c>
      <c r="Y23" s="8">
        <v>6</v>
      </c>
      <c r="Z23" s="8" t="s">
        <v>112</v>
      </c>
      <c r="AA23" s="8">
        <v>213</v>
      </c>
      <c r="AB23" s="8">
        <v>206</v>
      </c>
      <c r="AC23" s="8">
        <v>85</v>
      </c>
      <c r="AD23" s="8">
        <v>27</v>
      </c>
      <c r="AE23" s="8">
        <v>1</v>
      </c>
      <c r="AF23" s="8">
        <v>6</v>
      </c>
    </row>
    <row r="24" spans="2:32" s="2" customFormat="1" ht="12" customHeight="1">
      <c r="B24" s="5"/>
      <c r="C24" s="14"/>
      <c r="D24" s="12" t="s">
        <v>18</v>
      </c>
      <c r="E24" s="8">
        <v>4158</v>
      </c>
      <c r="F24" s="8">
        <v>3515</v>
      </c>
      <c r="G24" s="8">
        <v>2129</v>
      </c>
      <c r="H24" s="8">
        <v>2307</v>
      </c>
      <c r="I24" s="8">
        <v>4</v>
      </c>
      <c r="J24" s="8">
        <v>1</v>
      </c>
      <c r="K24" s="8">
        <v>1</v>
      </c>
      <c r="L24" s="8">
        <v>1</v>
      </c>
      <c r="M24" s="8" t="s">
        <v>112</v>
      </c>
      <c r="N24" s="8" t="s">
        <v>112</v>
      </c>
      <c r="O24" s="8">
        <v>501</v>
      </c>
      <c r="P24" s="8">
        <v>55</v>
      </c>
      <c r="Q24" s="8">
        <v>453</v>
      </c>
      <c r="R24" s="8">
        <v>316</v>
      </c>
      <c r="S24" s="8">
        <v>363</v>
      </c>
      <c r="T24" s="8">
        <v>340</v>
      </c>
      <c r="U24" s="8">
        <v>23</v>
      </c>
      <c r="V24" s="8">
        <v>48</v>
      </c>
      <c r="W24" s="8">
        <v>140</v>
      </c>
      <c r="X24" s="8">
        <v>26</v>
      </c>
      <c r="Y24" s="8">
        <v>18</v>
      </c>
      <c r="Z24" s="8">
        <v>3</v>
      </c>
      <c r="AA24" s="8">
        <v>432</v>
      </c>
      <c r="AB24" s="8">
        <v>374</v>
      </c>
      <c r="AC24" s="8">
        <v>93</v>
      </c>
      <c r="AD24" s="8">
        <v>41</v>
      </c>
      <c r="AE24" s="8">
        <v>1</v>
      </c>
      <c r="AF24" s="8">
        <v>3</v>
      </c>
    </row>
    <row r="25" spans="2:32" s="2" customFormat="1" ht="12" customHeight="1">
      <c r="B25" s="5"/>
      <c r="C25" s="14"/>
      <c r="D25" s="12" t="s">
        <v>44</v>
      </c>
      <c r="E25" s="8">
        <v>2990</v>
      </c>
      <c r="F25" s="8">
        <v>2396</v>
      </c>
      <c r="G25" s="8">
        <v>1109</v>
      </c>
      <c r="H25" s="8">
        <v>1173</v>
      </c>
      <c r="I25" s="8">
        <v>1</v>
      </c>
      <c r="J25" s="8" t="s">
        <v>111</v>
      </c>
      <c r="K25" s="8">
        <v>8</v>
      </c>
      <c r="L25" s="8">
        <v>2</v>
      </c>
      <c r="M25" s="8" t="s">
        <v>112</v>
      </c>
      <c r="N25" s="8" t="s">
        <v>112</v>
      </c>
      <c r="O25" s="8">
        <v>287</v>
      </c>
      <c r="P25" s="8">
        <v>19</v>
      </c>
      <c r="Q25" s="8">
        <v>489</v>
      </c>
      <c r="R25" s="8">
        <v>429</v>
      </c>
      <c r="S25" s="8">
        <v>402</v>
      </c>
      <c r="T25" s="8">
        <v>345</v>
      </c>
      <c r="U25" s="8">
        <v>64</v>
      </c>
      <c r="V25" s="8">
        <v>48</v>
      </c>
      <c r="W25" s="8">
        <v>146</v>
      </c>
      <c r="X25" s="8">
        <v>14</v>
      </c>
      <c r="Y25" s="8">
        <v>12</v>
      </c>
      <c r="Z25" s="8">
        <v>1</v>
      </c>
      <c r="AA25" s="8">
        <v>341</v>
      </c>
      <c r="AB25" s="8">
        <v>320</v>
      </c>
      <c r="AC25" s="8">
        <v>129</v>
      </c>
      <c r="AD25" s="8">
        <v>42</v>
      </c>
      <c r="AE25" s="8">
        <v>2</v>
      </c>
      <c r="AF25" s="8">
        <v>3</v>
      </c>
    </row>
    <row r="26" spans="2:32" s="2" customFormat="1" ht="12" customHeight="1">
      <c r="B26" s="5"/>
      <c r="C26" s="15"/>
      <c r="D26" s="4" t="s">
        <v>19</v>
      </c>
      <c r="E26" s="8">
        <v>2378</v>
      </c>
      <c r="F26" s="8">
        <v>2107</v>
      </c>
      <c r="G26" s="8">
        <v>1456</v>
      </c>
      <c r="H26" s="8">
        <v>1467</v>
      </c>
      <c r="I26" s="8">
        <v>5</v>
      </c>
      <c r="J26" s="8">
        <v>1</v>
      </c>
      <c r="K26" s="8">
        <v>2</v>
      </c>
      <c r="L26" s="8">
        <v>1</v>
      </c>
      <c r="M26" s="8">
        <v>3</v>
      </c>
      <c r="N26" s="8">
        <v>1</v>
      </c>
      <c r="O26" s="8">
        <v>220</v>
      </c>
      <c r="P26" s="8">
        <v>16</v>
      </c>
      <c r="Q26" s="8">
        <v>235</v>
      </c>
      <c r="R26" s="8">
        <v>244</v>
      </c>
      <c r="S26" s="8">
        <v>163</v>
      </c>
      <c r="T26" s="8">
        <v>157</v>
      </c>
      <c r="U26" s="8">
        <v>11</v>
      </c>
      <c r="V26" s="8">
        <v>20</v>
      </c>
      <c r="W26" s="8">
        <v>63</v>
      </c>
      <c r="X26" s="8">
        <v>20</v>
      </c>
      <c r="Y26" s="8">
        <v>2</v>
      </c>
      <c r="Z26" s="8" t="s">
        <v>112</v>
      </c>
      <c r="AA26" s="8">
        <v>167</v>
      </c>
      <c r="AB26" s="8">
        <v>162</v>
      </c>
      <c r="AC26" s="8">
        <v>48</v>
      </c>
      <c r="AD26" s="8">
        <v>15</v>
      </c>
      <c r="AE26" s="8">
        <v>3</v>
      </c>
      <c r="AF26" s="8">
        <v>3</v>
      </c>
    </row>
    <row r="27" spans="2:32" s="2" customFormat="1" ht="12" customHeight="1">
      <c r="B27" s="5"/>
      <c r="C27" s="15"/>
      <c r="D27" s="4" t="s">
        <v>20</v>
      </c>
      <c r="E27" s="8">
        <v>2936</v>
      </c>
      <c r="F27" s="8">
        <v>2522</v>
      </c>
      <c r="G27" s="8">
        <v>1295</v>
      </c>
      <c r="H27" s="8">
        <v>1483</v>
      </c>
      <c r="I27" s="8">
        <v>3</v>
      </c>
      <c r="J27" s="8" t="s">
        <v>111</v>
      </c>
      <c r="K27" s="8">
        <v>9</v>
      </c>
      <c r="L27" s="8">
        <v>7</v>
      </c>
      <c r="M27" s="8" t="s">
        <v>112</v>
      </c>
      <c r="N27" s="8" t="s">
        <v>112</v>
      </c>
      <c r="O27" s="8">
        <v>239</v>
      </c>
      <c r="P27" s="8">
        <v>27</v>
      </c>
      <c r="Q27" s="8">
        <v>592</v>
      </c>
      <c r="R27" s="8">
        <v>472</v>
      </c>
      <c r="S27" s="8">
        <v>328</v>
      </c>
      <c r="T27" s="8">
        <v>240</v>
      </c>
      <c r="U27" s="8">
        <v>25</v>
      </c>
      <c r="V27" s="8">
        <v>33</v>
      </c>
      <c r="W27" s="8">
        <v>144</v>
      </c>
      <c r="X27" s="8">
        <v>15</v>
      </c>
      <c r="Y27" s="8">
        <v>7</v>
      </c>
      <c r="Z27" s="8">
        <v>1</v>
      </c>
      <c r="AA27" s="8">
        <v>217</v>
      </c>
      <c r="AB27" s="8">
        <v>211</v>
      </c>
      <c r="AC27" s="8">
        <v>74</v>
      </c>
      <c r="AD27" s="8">
        <v>30</v>
      </c>
      <c r="AE27" s="8">
        <v>3</v>
      </c>
      <c r="AF27" s="8">
        <v>3</v>
      </c>
    </row>
    <row r="28" spans="2:32" s="2" customFormat="1" ht="12" customHeight="1">
      <c r="B28" s="5"/>
      <c r="C28" s="15"/>
      <c r="D28" s="4" t="s">
        <v>21</v>
      </c>
      <c r="E28" s="8">
        <v>2898</v>
      </c>
      <c r="F28" s="8">
        <v>2469</v>
      </c>
      <c r="G28" s="8">
        <v>1515</v>
      </c>
      <c r="H28" s="8">
        <v>1546</v>
      </c>
      <c r="I28" s="8">
        <v>5</v>
      </c>
      <c r="J28" s="8">
        <v>2</v>
      </c>
      <c r="K28" s="8">
        <v>1</v>
      </c>
      <c r="L28" s="8" t="s">
        <v>112</v>
      </c>
      <c r="M28" s="8">
        <v>1</v>
      </c>
      <c r="N28" s="8" t="s">
        <v>112</v>
      </c>
      <c r="O28" s="8">
        <v>206</v>
      </c>
      <c r="P28" s="8">
        <v>11</v>
      </c>
      <c r="Q28" s="8">
        <v>510</v>
      </c>
      <c r="R28" s="8">
        <v>474</v>
      </c>
      <c r="S28" s="8">
        <v>223</v>
      </c>
      <c r="T28" s="8">
        <v>169</v>
      </c>
      <c r="U28" s="8">
        <v>17</v>
      </c>
      <c r="V28" s="8">
        <v>19</v>
      </c>
      <c r="W28" s="8">
        <v>114</v>
      </c>
      <c r="X28" s="8">
        <v>10</v>
      </c>
      <c r="Y28" s="8">
        <v>11</v>
      </c>
      <c r="Z28" s="8">
        <v>2</v>
      </c>
      <c r="AA28" s="8">
        <v>213</v>
      </c>
      <c r="AB28" s="8">
        <v>203</v>
      </c>
      <c r="AC28" s="8">
        <v>80</v>
      </c>
      <c r="AD28" s="8">
        <v>33</v>
      </c>
      <c r="AE28" s="8">
        <v>2</v>
      </c>
      <c r="AF28" s="8" t="s">
        <v>112</v>
      </c>
    </row>
    <row r="29" spans="2:32" s="2" customFormat="1" ht="12" customHeight="1">
      <c r="B29" s="5"/>
      <c r="C29" s="15"/>
      <c r="D29" s="4" t="s">
        <v>22</v>
      </c>
      <c r="E29" s="8">
        <v>1134</v>
      </c>
      <c r="F29" s="8">
        <v>920</v>
      </c>
      <c r="G29" s="8">
        <v>446</v>
      </c>
      <c r="H29" s="8">
        <v>467</v>
      </c>
      <c r="I29" s="8">
        <v>83</v>
      </c>
      <c r="J29" s="8">
        <v>14</v>
      </c>
      <c r="K29" s="8">
        <v>1</v>
      </c>
      <c r="L29" s="8" t="s">
        <v>112</v>
      </c>
      <c r="M29" s="8">
        <v>13</v>
      </c>
      <c r="N29" s="8">
        <v>1</v>
      </c>
      <c r="O29" s="8">
        <v>130</v>
      </c>
      <c r="P29" s="8">
        <v>7</v>
      </c>
      <c r="Q29" s="8">
        <v>259</v>
      </c>
      <c r="R29" s="8">
        <v>276</v>
      </c>
      <c r="S29" s="8">
        <v>68</v>
      </c>
      <c r="T29" s="8">
        <v>61</v>
      </c>
      <c r="U29" s="8">
        <v>3</v>
      </c>
      <c r="V29" s="8">
        <v>2</v>
      </c>
      <c r="W29" s="8">
        <v>50</v>
      </c>
      <c r="X29" s="8">
        <v>7</v>
      </c>
      <c r="Y29" s="8">
        <v>2</v>
      </c>
      <c r="Z29" s="8" t="s">
        <v>112</v>
      </c>
      <c r="AA29" s="8">
        <v>52</v>
      </c>
      <c r="AB29" s="8">
        <v>77</v>
      </c>
      <c r="AC29" s="8">
        <v>26</v>
      </c>
      <c r="AD29" s="8">
        <v>8</v>
      </c>
      <c r="AE29" s="8">
        <v>1</v>
      </c>
      <c r="AF29" s="8" t="s">
        <v>112</v>
      </c>
    </row>
    <row r="30" spans="2:32" s="2" customFormat="1" ht="12" customHeight="1">
      <c r="B30" s="5"/>
      <c r="C30" s="15"/>
      <c r="D30" s="4" t="s">
        <v>23</v>
      </c>
      <c r="E30" s="8">
        <v>1689</v>
      </c>
      <c r="F30" s="8">
        <v>1240</v>
      </c>
      <c r="G30" s="8">
        <v>375</v>
      </c>
      <c r="H30" s="8">
        <v>381</v>
      </c>
      <c r="I30" s="8">
        <v>101</v>
      </c>
      <c r="J30" s="8">
        <v>23</v>
      </c>
      <c r="K30" s="8" t="s">
        <v>112</v>
      </c>
      <c r="L30" s="8" t="s">
        <v>112</v>
      </c>
      <c r="M30" s="8">
        <v>237</v>
      </c>
      <c r="N30" s="8">
        <v>43</v>
      </c>
      <c r="O30" s="8">
        <v>164</v>
      </c>
      <c r="P30" s="8">
        <v>29</v>
      </c>
      <c r="Q30" s="8">
        <v>395</v>
      </c>
      <c r="R30" s="8">
        <v>422</v>
      </c>
      <c r="S30" s="8">
        <v>166</v>
      </c>
      <c r="T30" s="8">
        <v>142</v>
      </c>
      <c r="U30" s="8">
        <v>5</v>
      </c>
      <c r="V30" s="8">
        <v>9</v>
      </c>
      <c r="W30" s="8">
        <v>99</v>
      </c>
      <c r="X30" s="8">
        <v>21</v>
      </c>
      <c r="Y30" s="8">
        <v>20</v>
      </c>
      <c r="Z30" s="8">
        <v>1</v>
      </c>
      <c r="AA30" s="8">
        <v>89</v>
      </c>
      <c r="AB30" s="8">
        <v>137</v>
      </c>
      <c r="AC30" s="8">
        <v>36</v>
      </c>
      <c r="AD30" s="8">
        <v>30</v>
      </c>
      <c r="AE30" s="8">
        <v>2</v>
      </c>
      <c r="AF30" s="8">
        <v>2</v>
      </c>
    </row>
    <row r="31" spans="2:32" s="16" customFormat="1" ht="12" customHeight="1">
      <c r="B31" s="11"/>
      <c r="C31" s="21" t="s">
        <v>28</v>
      </c>
      <c r="D31" s="22"/>
      <c r="E31" s="9">
        <f>SUM(E32:E35)</f>
        <v>16447</v>
      </c>
      <c r="F31" s="9">
        <f aca="true" t="shared" si="3" ref="F31:AF31">SUM(F32:F35)</f>
        <v>13223</v>
      </c>
      <c r="G31" s="9">
        <f t="shared" si="3"/>
        <v>6113</v>
      </c>
      <c r="H31" s="9">
        <f t="shared" si="3"/>
        <v>6796</v>
      </c>
      <c r="I31" s="9">
        <f t="shared" si="3"/>
        <v>128</v>
      </c>
      <c r="J31" s="9">
        <f t="shared" si="3"/>
        <v>15</v>
      </c>
      <c r="K31" s="9">
        <f t="shared" si="3"/>
        <v>15</v>
      </c>
      <c r="L31" s="9">
        <f t="shared" si="3"/>
        <v>6</v>
      </c>
      <c r="M31" s="9">
        <f t="shared" si="3"/>
        <v>17</v>
      </c>
      <c r="N31" s="9">
        <f t="shared" si="3"/>
        <v>3</v>
      </c>
      <c r="O31" s="9">
        <f t="shared" si="3"/>
        <v>1659</v>
      </c>
      <c r="P31" s="9">
        <f t="shared" si="3"/>
        <v>148</v>
      </c>
      <c r="Q31" s="9">
        <f t="shared" si="3"/>
        <v>3521</v>
      </c>
      <c r="R31" s="9">
        <f t="shared" si="3"/>
        <v>2781</v>
      </c>
      <c r="S31" s="9">
        <f t="shared" si="3"/>
        <v>1681</v>
      </c>
      <c r="T31" s="9">
        <f t="shared" si="3"/>
        <v>1458</v>
      </c>
      <c r="U31" s="9">
        <f t="shared" si="3"/>
        <v>134</v>
      </c>
      <c r="V31" s="9">
        <f t="shared" si="3"/>
        <v>138</v>
      </c>
      <c r="W31" s="9">
        <f t="shared" si="3"/>
        <v>1092</v>
      </c>
      <c r="X31" s="9">
        <f t="shared" si="3"/>
        <v>153</v>
      </c>
      <c r="Y31" s="9">
        <f t="shared" si="3"/>
        <v>65</v>
      </c>
      <c r="Z31" s="9">
        <f t="shared" si="3"/>
        <v>4</v>
      </c>
      <c r="AA31" s="9">
        <f t="shared" si="3"/>
        <v>1485</v>
      </c>
      <c r="AB31" s="9">
        <f t="shared" si="3"/>
        <v>1559</v>
      </c>
      <c r="AC31" s="9">
        <f t="shared" si="3"/>
        <v>521</v>
      </c>
      <c r="AD31" s="9">
        <f t="shared" si="3"/>
        <v>150</v>
      </c>
      <c r="AE31" s="9">
        <f t="shared" si="3"/>
        <v>16</v>
      </c>
      <c r="AF31" s="9">
        <f t="shared" si="3"/>
        <v>12</v>
      </c>
    </row>
    <row r="32" spans="2:32" s="2" customFormat="1" ht="12" customHeight="1">
      <c r="B32" s="5"/>
      <c r="C32" s="14"/>
      <c r="D32" s="4" t="s">
        <v>24</v>
      </c>
      <c r="E32" s="8">
        <v>5907</v>
      </c>
      <c r="F32" s="8">
        <v>4995</v>
      </c>
      <c r="G32" s="8">
        <v>2443</v>
      </c>
      <c r="H32" s="8">
        <v>2495</v>
      </c>
      <c r="I32" s="8">
        <v>12</v>
      </c>
      <c r="J32" s="8" t="s">
        <v>111</v>
      </c>
      <c r="K32" s="8">
        <v>8</v>
      </c>
      <c r="L32" s="8">
        <v>5</v>
      </c>
      <c r="M32" s="8">
        <v>5</v>
      </c>
      <c r="N32" s="8">
        <v>2</v>
      </c>
      <c r="O32" s="8">
        <v>672</v>
      </c>
      <c r="P32" s="8">
        <v>38</v>
      </c>
      <c r="Q32" s="8">
        <v>1095</v>
      </c>
      <c r="R32" s="8">
        <v>1121</v>
      </c>
      <c r="S32" s="8">
        <v>585</v>
      </c>
      <c r="T32" s="8">
        <v>532</v>
      </c>
      <c r="U32" s="8">
        <v>45</v>
      </c>
      <c r="V32" s="2">
        <v>42</v>
      </c>
      <c r="W32" s="8">
        <v>356</v>
      </c>
      <c r="X32" s="8">
        <v>59</v>
      </c>
      <c r="Y32" s="8">
        <v>24</v>
      </c>
      <c r="Z32" s="8">
        <v>1</v>
      </c>
      <c r="AA32" s="8">
        <v>541</v>
      </c>
      <c r="AB32" s="8">
        <v>653</v>
      </c>
      <c r="AC32" s="8">
        <v>119</v>
      </c>
      <c r="AD32" s="8">
        <v>41</v>
      </c>
      <c r="AE32" s="8">
        <v>2</v>
      </c>
      <c r="AF32" s="8">
        <v>6</v>
      </c>
    </row>
    <row r="33" spans="2:32" s="2" customFormat="1" ht="12" customHeight="1">
      <c r="B33" s="5"/>
      <c r="C33" s="14"/>
      <c r="D33" s="4" t="s">
        <v>25</v>
      </c>
      <c r="E33" s="8">
        <v>2006</v>
      </c>
      <c r="F33" s="8">
        <v>1626</v>
      </c>
      <c r="G33" s="8">
        <v>840</v>
      </c>
      <c r="H33" s="8">
        <v>934</v>
      </c>
      <c r="I33" s="8">
        <v>107</v>
      </c>
      <c r="J33" s="8">
        <v>13</v>
      </c>
      <c r="K33" s="8">
        <v>2</v>
      </c>
      <c r="L33" s="8" t="s">
        <v>112</v>
      </c>
      <c r="M33" s="8">
        <v>5</v>
      </c>
      <c r="N33" s="8">
        <v>1</v>
      </c>
      <c r="O33" s="8">
        <v>283</v>
      </c>
      <c r="P33" s="8">
        <v>32</v>
      </c>
      <c r="Q33" s="8">
        <v>310</v>
      </c>
      <c r="R33" s="8">
        <v>354</v>
      </c>
      <c r="S33" s="8">
        <v>155</v>
      </c>
      <c r="T33" s="8">
        <v>129</v>
      </c>
      <c r="U33" s="8">
        <v>5</v>
      </c>
      <c r="V33" s="8">
        <v>6</v>
      </c>
      <c r="W33" s="8">
        <v>101</v>
      </c>
      <c r="X33" s="8">
        <v>11</v>
      </c>
      <c r="Y33" s="8">
        <v>1</v>
      </c>
      <c r="Z33" s="8" t="s">
        <v>112</v>
      </c>
      <c r="AA33" s="8">
        <v>138</v>
      </c>
      <c r="AB33" s="8">
        <v>131</v>
      </c>
      <c r="AC33" s="8">
        <v>58</v>
      </c>
      <c r="AD33" s="8">
        <v>15</v>
      </c>
      <c r="AE33" s="8">
        <v>1</v>
      </c>
      <c r="AF33" s="8" t="s">
        <v>112</v>
      </c>
    </row>
    <row r="34" spans="2:32" s="2" customFormat="1" ht="12" customHeight="1">
      <c r="B34" s="5"/>
      <c r="C34" s="14"/>
      <c r="D34" s="4" t="s">
        <v>26</v>
      </c>
      <c r="E34" s="8">
        <v>3558</v>
      </c>
      <c r="F34" s="8">
        <v>2819</v>
      </c>
      <c r="G34" s="8">
        <v>1353</v>
      </c>
      <c r="H34" s="8">
        <v>1525</v>
      </c>
      <c r="I34" s="8">
        <v>4</v>
      </c>
      <c r="J34" s="8">
        <v>1</v>
      </c>
      <c r="K34" s="8">
        <v>4</v>
      </c>
      <c r="L34" s="8" t="s">
        <v>112</v>
      </c>
      <c r="M34" s="8">
        <v>5</v>
      </c>
      <c r="N34" s="8" t="s">
        <v>112</v>
      </c>
      <c r="O34" s="8">
        <v>345</v>
      </c>
      <c r="P34" s="8">
        <v>35</v>
      </c>
      <c r="Q34" s="8">
        <v>711</v>
      </c>
      <c r="R34" s="8">
        <v>499</v>
      </c>
      <c r="S34" s="8">
        <v>385</v>
      </c>
      <c r="T34" s="8">
        <v>337</v>
      </c>
      <c r="U34" s="8">
        <v>26</v>
      </c>
      <c r="V34" s="8">
        <v>32</v>
      </c>
      <c r="W34" s="8">
        <v>242</v>
      </c>
      <c r="X34" s="8">
        <v>38</v>
      </c>
      <c r="Y34" s="8">
        <v>7</v>
      </c>
      <c r="Z34" s="8" t="s">
        <v>112</v>
      </c>
      <c r="AA34" s="8">
        <v>315</v>
      </c>
      <c r="AB34" s="8">
        <v>307</v>
      </c>
      <c r="AC34" s="8">
        <v>158</v>
      </c>
      <c r="AD34" s="8">
        <v>42</v>
      </c>
      <c r="AE34" s="8">
        <v>3</v>
      </c>
      <c r="AF34" s="8">
        <v>3</v>
      </c>
    </row>
    <row r="35" spans="2:32" s="2" customFormat="1" ht="12" customHeight="1">
      <c r="B35" s="5"/>
      <c r="C35" s="14"/>
      <c r="D35" s="4" t="s">
        <v>27</v>
      </c>
      <c r="E35" s="8">
        <v>4976</v>
      </c>
      <c r="F35" s="8">
        <v>3783</v>
      </c>
      <c r="G35" s="8">
        <v>1477</v>
      </c>
      <c r="H35" s="8">
        <v>1842</v>
      </c>
      <c r="I35" s="8">
        <v>5</v>
      </c>
      <c r="J35" s="8">
        <v>1</v>
      </c>
      <c r="K35" s="8">
        <v>1</v>
      </c>
      <c r="L35" s="8">
        <v>1</v>
      </c>
      <c r="M35" s="8">
        <v>2</v>
      </c>
      <c r="N35" s="8" t="s">
        <v>112</v>
      </c>
      <c r="O35" s="8">
        <v>359</v>
      </c>
      <c r="P35" s="8">
        <v>43</v>
      </c>
      <c r="Q35" s="8">
        <v>1405</v>
      </c>
      <c r="R35" s="8">
        <v>807</v>
      </c>
      <c r="S35" s="8">
        <v>556</v>
      </c>
      <c r="T35" s="8">
        <v>460</v>
      </c>
      <c r="U35" s="8">
        <v>58</v>
      </c>
      <c r="V35" s="8">
        <v>58</v>
      </c>
      <c r="W35" s="8">
        <v>393</v>
      </c>
      <c r="X35" s="8">
        <v>45</v>
      </c>
      <c r="Y35" s="8">
        <v>33</v>
      </c>
      <c r="Z35" s="8">
        <v>3</v>
      </c>
      <c r="AA35" s="8">
        <v>491</v>
      </c>
      <c r="AB35" s="8">
        <v>468</v>
      </c>
      <c r="AC35" s="8">
        <v>186</v>
      </c>
      <c r="AD35" s="8">
        <v>52</v>
      </c>
      <c r="AE35" s="8">
        <v>10</v>
      </c>
      <c r="AF35" s="8">
        <v>3</v>
      </c>
    </row>
    <row r="36" spans="2:32" s="16" customFormat="1" ht="12" customHeight="1">
      <c r="B36" s="11"/>
      <c r="C36" s="21" t="s">
        <v>29</v>
      </c>
      <c r="D36" s="22"/>
      <c r="E36" s="9">
        <f>SUM(E37:E41)</f>
        <v>11465</v>
      </c>
      <c r="F36" s="9">
        <f>SUM(F37:F41)</f>
        <v>8863</v>
      </c>
      <c r="G36" s="9">
        <f aca="true" t="shared" si="4" ref="G36:AF36">SUM(G37:G41)</f>
        <v>4155</v>
      </c>
      <c r="H36" s="9">
        <f t="shared" si="4"/>
        <v>4509</v>
      </c>
      <c r="I36" s="9">
        <f t="shared" si="4"/>
        <v>35</v>
      </c>
      <c r="J36" s="9">
        <f t="shared" si="4"/>
        <v>22</v>
      </c>
      <c r="K36" s="9">
        <f t="shared" si="4"/>
        <v>0</v>
      </c>
      <c r="L36" s="9">
        <f t="shared" si="4"/>
        <v>0</v>
      </c>
      <c r="M36" s="9">
        <f t="shared" si="4"/>
        <v>96</v>
      </c>
      <c r="N36" s="9">
        <f t="shared" si="4"/>
        <v>14</v>
      </c>
      <c r="O36" s="9">
        <f t="shared" si="4"/>
        <v>1092</v>
      </c>
      <c r="P36" s="9">
        <f t="shared" si="4"/>
        <v>82</v>
      </c>
      <c r="Q36" s="9">
        <f t="shared" si="4"/>
        <v>1838</v>
      </c>
      <c r="R36" s="9">
        <f t="shared" si="4"/>
        <v>1217</v>
      </c>
      <c r="S36" s="9">
        <f t="shared" si="4"/>
        <v>1173</v>
      </c>
      <c r="T36" s="9">
        <f t="shared" si="4"/>
        <v>1091</v>
      </c>
      <c r="U36" s="9">
        <f t="shared" si="4"/>
        <v>71</v>
      </c>
      <c r="V36" s="9">
        <f t="shared" si="4"/>
        <v>68</v>
      </c>
      <c r="W36" s="9">
        <f t="shared" si="4"/>
        <v>555</v>
      </c>
      <c r="X36" s="9">
        <f t="shared" si="4"/>
        <v>112</v>
      </c>
      <c r="Y36" s="9">
        <f t="shared" si="4"/>
        <v>49</v>
      </c>
      <c r="Z36" s="9">
        <f t="shared" si="4"/>
        <v>7</v>
      </c>
      <c r="AA36" s="9">
        <f t="shared" si="4"/>
        <v>1330</v>
      </c>
      <c r="AB36" s="9">
        <f t="shared" si="4"/>
        <v>1607</v>
      </c>
      <c r="AC36" s="9">
        <f t="shared" si="4"/>
        <v>1066</v>
      </c>
      <c r="AD36" s="9">
        <f t="shared" si="4"/>
        <v>124</v>
      </c>
      <c r="AE36" s="9">
        <f t="shared" si="4"/>
        <v>5</v>
      </c>
      <c r="AF36" s="9">
        <f t="shared" si="4"/>
        <v>10</v>
      </c>
    </row>
    <row r="37" spans="2:32" s="2" customFormat="1" ht="12" customHeight="1">
      <c r="B37" s="5"/>
      <c r="C37" s="14"/>
      <c r="D37" s="4" t="s">
        <v>30</v>
      </c>
      <c r="E37" s="8">
        <v>3204</v>
      </c>
      <c r="F37" s="8">
        <v>2445</v>
      </c>
      <c r="G37" s="8">
        <v>1403</v>
      </c>
      <c r="H37" s="8">
        <v>1457</v>
      </c>
      <c r="I37" s="8">
        <v>13</v>
      </c>
      <c r="J37" s="8">
        <v>11</v>
      </c>
      <c r="K37" s="8" t="s">
        <v>112</v>
      </c>
      <c r="L37" s="8" t="s">
        <v>112</v>
      </c>
      <c r="M37" s="8">
        <v>23</v>
      </c>
      <c r="N37" s="8">
        <v>5</v>
      </c>
      <c r="O37" s="8">
        <v>383</v>
      </c>
      <c r="P37" s="8">
        <v>29</v>
      </c>
      <c r="Q37" s="8">
        <v>582</v>
      </c>
      <c r="R37" s="8">
        <v>362</v>
      </c>
      <c r="S37" s="8">
        <v>301</v>
      </c>
      <c r="T37" s="8">
        <v>259</v>
      </c>
      <c r="U37" s="8">
        <v>24</v>
      </c>
      <c r="V37" s="8">
        <v>18</v>
      </c>
      <c r="W37" s="8">
        <v>173</v>
      </c>
      <c r="X37" s="8">
        <v>35</v>
      </c>
      <c r="Y37" s="8">
        <v>18</v>
      </c>
      <c r="Z37" s="8">
        <v>1</v>
      </c>
      <c r="AA37" s="8">
        <v>206</v>
      </c>
      <c r="AB37" s="8">
        <v>232</v>
      </c>
      <c r="AC37" s="8">
        <v>78</v>
      </c>
      <c r="AD37" s="8">
        <v>34</v>
      </c>
      <c r="AE37" s="8" t="s">
        <v>112</v>
      </c>
      <c r="AF37" s="8">
        <v>2</v>
      </c>
    </row>
    <row r="38" spans="2:32" s="2" customFormat="1" ht="12" customHeight="1">
      <c r="B38" s="5"/>
      <c r="C38" s="14"/>
      <c r="D38" s="4" t="s">
        <v>31</v>
      </c>
      <c r="E38" s="8">
        <v>790</v>
      </c>
      <c r="F38" s="8">
        <v>646</v>
      </c>
      <c r="G38" s="8">
        <v>376</v>
      </c>
      <c r="H38" s="8">
        <v>423</v>
      </c>
      <c r="I38" s="8">
        <v>10</v>
      </c>
      <c r="J38" s="8">
        <v>8</v>
      </c>
      <c r="K38" s="8" t="s">
        <v>112</v>
      </c>
      <c r="L38" s="8" t="s">
        <v>112</v>
      </c>
      <c r="M38" s="8">
        <v>55</v>
      </c>
      <c r="N38" s="8">
        <v>6</v>
      </c>
      <c r="O38" s="8">
        <v>82</v>
      </c>
      <c r="P38" s="8">
        <v>1</v>
      </c>
      <c r="Q38" s="8">
        <v>92</v>
      </c>
      <c r="R38" s="8">
        <v>67</v>
      </c>
      <c r="S38" s="8">
        <v>65</v>
      </c>
      <c r="T38" s="8">
        <v>68</v>
      </c>
      <c r="U38" s="8">
        <v>3</v>
      </c>
      <c r="V38" s="8">
        <v>7</v>
      </c>
      <c r="W38" s="8">
        <v>29</v>
      </c>
      <c r="X38" s="8">
        <v>7</v>
      </c>
      <c r="Y38" s="8">
        <v>3</v>
      </c>
      <c r="Z38" s="8">
        <v>1</v>
      </c>
      <c r="AA38" s="8">
        <v>45</v>
      </c>
      <c r="AB38" s="8">
        <v>52</v>
      </c>
      <c r="AC38" s="8">
        <v>30</v>
      </c>
      <c r="AD38" s="8">
        <v>5</v>
      </c>
      <c r="AE38" s="8" t="s">
        <v>112</v>
      </c>
      <c r="AF38" s="8">
        <v>1</v>
      </c>
    </row>
    <row r="39" spans="2:32" s="2" customFormat="1" ht="12" customHeight="1">
      <c r="B39" s="5"/>
      <c r="C39" s="14"/>
      <c r="D39" s="4" t="s">
        <v>32</v>
      </c>
      <c r="E39" s="8">
        <v>1438</v>
      </c>
      <c r="F39" s="8">
        <v>1519</v>
      </c>
      <c r="G39" s="8">
        <v>98</v>
      </c>
      <c r="H39" s="8">
        <v>103</v>
      </c>
      <c r="I39" s="8">
        <v>1</v>
      </c>
      <c r="J39" s="8" t="s">
        <v>111</v>
      </c>
      <c r="K39" s="8" t="s">
        <v>112</v>
      </c>
      <c r="L39" s="8" t="s">
        <v>112</v>
      </c>
      <c r="M39" s="8">
        <v>10</v>
      </c>
      <c r="N39" s="8">
        <v>1</v>
      </c>
      <c r="O39" s="8">
        <v>108</v>
      </c>
      <c r="P39" s="8">
        <v>10</v>
      </c>
      <c r="Q39" s="8">
        <v>98</v>
      </c>
      <c r="R39" s="8">
        <v>76</v>
      </c>
      <c r="S39" s="8">
        <v>241</v>
      </c>
      <c r="T39" s="8">
        <v>305</v>
      </c>
      <c r="U39" s="8">
        <v>8</v>
      </c>
      <c r="V39" s="8">
        <v>8</v>
      </c>
      <c r="W39" s="8">
        <v>111</v>
      </c>
      <c r="X39" s="8">
        <v>26</v>
      </c>
      <c r="Y39" s="8">
        <v>13</v>
      </c>
      <c r="Z39" s="8">
        <v>2</v>
      </c>
      <c r="AA39" s="8">
        <v>696</v>
      </c>
      <c r="AB39" s="8">
        <v>966</v>
      </c>
      <c r="AC39" s="8">
        <v>52</v>
      </c>
      <c r="AD39" s="8">
        <v>20</v>
      </c>
      <c r="AE39" s="8">
        <v>2</v>
      </c>
      <c r="AF39" s="8">
        <v>2</v>
      </c>
    </row>
    <row r="40" spans="2:32" s="2" customFormat="1" ht="12" customHeight="1">
      <c r="B40" s="5"/>
      <c r="C40" s="15"/>
      <c r="D40" s="4" t="s">
        <v>33</v>
      </c>
      <c r="E40" s="8">
        <v>3065</v>
      </c>
      <c r="F40" s="8">
        <v>1925</v>
      </c>
      <c r="G40" s="8">
        <v>1163</v>
      </c>
      <c r="H40" s="8">
        <v>1208</v>
      </c>
      <c r="I40" s="8">
        <v>6</v>
      </c>
      <c r="J40" s="8">
        <v>1</v>
      </c>
      <c r="K40" s="8" t="s">
        <v>112</v>
      </c>
      <c r="L40" s="8" t="s">
        <v>112</v>
      </c>
      <c r="M40" s="8">
        <v>1</v>
      </c>
      <c r="N40" s="8" t="s">
        <v>112</v>
      </c>
      <c r="O40" s="8">
        <v>250</v>
      </c>
      <c r="P40" s="8">
        <v>11</v>
      </c>
      <c r="Q40" s="8">
        <v>321</v>
      </c>
      <c r="R40" s="8">
        <v>306</v>
      </c>
      <c r="S40" s="8">
        <v>215</v>
      </c>
      <c r="T40" s="8">
        <v>193</v>
      </c>
      <c r="U40" s="8">
        <v>11</v>
      </c>
      <c r="V40" s="8">
        <v>14</v>
      </c>
      <c r="W40" s="8">
        <v>89</v>
      </c>
      <c r="X40" s="8">
        <v>17</v>
      </c>
      <c r="Y40" s="8">
        <v>7</v>
      </c>
      <c r="Z40" s="8" t="s">
        <v>112</v>
      </c>
      <c r="AA40" s="8">
        <v>174</v>
      </c>
      <c r="AB40" s="8">
        <v>138</v>
      </c>
      <c r="AC40" s="8">
        <v>826</v>
      </c>
      <c r="AD40" s="8">
        <v>35</v>
      </c>
      <c r="AE40" s="8">
        <v>2</v>
      </c>
      <c r="AF40" s="8">
        <v>2</v>
      </c>
    </row>
    <row r="41" spans="2:32" s="2" customFormat="1" ht="12" customHeight="1">
      <c r="B41" s="5"/>
      <c r="C41" s="15"/>
      <c r="D41" s="4" t="s">
        <v>103</v>
      </c>
      <c r="E41" s="8">
        <v>2968</v>
      </c>
      <c r="F41" s="8">
        <v>2328</v>
      </c>
      <c r="G41" s="8">
        <v>1115</v>
      </c>
      <c r="H41" s="8">
        <v>1318</v>
      </c>
      <c r="I41" s="8">
        <v>5</v>
      </c>
      <c r="J41" s="8">
        <v>2</v>
      </c>
      <c r="K41" s="8" t="s">
        <v>112</v>
      </c>
      <c r="L41" s="8" t="s">
        <v>112</v>
      </c>
      <c r="M41" s="8">
        <v>7</v>
      </c>
      <c r="N41" s="8">
        <v>2</v>
      </c>
      <c r="O41" s="8">
        <v>269</v>
      </c>
      <c r="P41" s="8">
        <v>31</v>
      </c>
      <c r="Q41" s="8">
        <v>745</v>
      </c>
      <c r="R41" s="8">
        <v>406</v>
      </c>
      <c r="S41" s="8">
        <v>351</v>
      </c>
      <c r="T41" s="8">
        <v>266</v>
      </c>
      <c r="U41" s="8">
        <v>25</v>
      </c>
      <c r="V41" s="8">
        <v>21</v>
      </c>
      <c r="W41" s="8">
        <v>153</v>
      </c>
      <c r="X41" s="8">
        <v>27</v>
      </c>
      <c r="Y41" s="8">
        <v>8</v>
      </c>
      <c r="Z41" s="8">
        <v>3</v>
      </c>
      <c r="AA41" s="8">
        <v>209</v>
      </c>
      <c r="AB41" s="8">
        <v>219</v>
      </c>
      <c r="AC41" s="8">
        <v>80</v>
      </c>
      <c r="AD41" s="8">
        <v>30</v>
      </c>
      <c r="AE41" s="8">
        <v>1</v>
      </c>
      <c r="AF41" s="8">
        <v>3</v>
      </c>
    </row>
    <row r="42" spans="2:32" s="16" customFormat="1" ht="12" customHeight="1">
      <c r="B42" s="11"/>
      <c r="C42" s="21" t="s">
        <v>34</v>
      </c>
      <c r="D42" s="22"/>
      <c r="E42" s="9">
        <f>SUM(E43:E48)</f>
        <v>16019</v>
      </c>
      <c r="F42" s="9">
        <f aca="true" t="shared" si="5" ref="F42:AF42">SUM(F43:F48)</f>
        <v>11865</v>
      </c>
      <c r="G42" s="9">
        <f t="shared" si="5"/>
        <v>4272</v>
      </c>
      <c r="H42" s="9">
        <f t="shared" si="5"/>
        <v>4257</v>
      </c>
      <c r="I42" s="9">
        <f t="shared" si="5"/>
        <v>245</v>
      </c>
      <c r="J42" s="9">
        <f t="shared" si="5"/>
        <v>21</v>
      </c>
      <c r="K42" s="9">
        <f t="shared" si="5"/>
        <v>5</v>
      </c>
      <c r="L42" s="9">
        <f t="shared" si="5"/>
        <v>4</v>
      </c>
      <c r="M42" s="9">
        <f t="shared" si="5"/>
        <v>108</v>
      </c>
      <c r="N42" s="9">
        <f t="shared" si="5"/>
        <v>14</v>
      </c>
      <c r="O42" s="9">
        <f t="shared" si="5"/>
        <v>1492</v>
      </c>
      <c r="P42" s="9">
        <f t="shared" si="5"/>
        <v>134</v>
      </c>
      <c r="Q42" s="9">
        <f t="shared" si="5"/>
        <v>3573</v>
      </c>
      <c r="R42" s="9">
        <f t="shared" si="5"/>
        <v>3792</v>
      </c>
      <c r="S42" s="9">
        <f t="shared" si="5"/>
        <v>2627</v>
      </c>
      <c r="T42" s="9">
        <f t="shared" si="5"/>
        <v>1845</v>
      </c>
      <c r="U42" s="9">
        <f t="shared" si="5"/>
        <v>157</v>
      </c>
      <c r="V42" s="9">
        <f t="shared" si="5"/>
        <v>172</v>
      </c>
      <c r="W42" s="9">
        <f t="shared" si="5"/>
        <v>1169</v>
      </c>
      <c r="X42" s="9">
        <f t="shared" si="5"/>
        <v>135</v>
      </c>
      <c r="Y42" s="9">
        <f t="shared" si="5"/>
        <v>57</v>
      </c>
      <c r="Z42" s="9">
        <f t="shared" si="5"/>
        <v>5</v>
      </c>
      <c r="AA42" s="9">
        <f t="shared" si="5"/>
        <v>1264</v>
      </c>
      <c r="AB42" s="9">
        <f t="shared" si="5"/>
        <v>1332</v>
      </c>
      <c r="AC42" s="9">
        <f t="shared" si="5"/>
        <v>1040</v>
      </c>
      <c r="AD42" s="9">
        <f t="shared" si="5"/>
        <v>140</v>
      </c>
      <c r="AE42" s="9">
        <f t="shared" si="5"/>
        <v>10</v>
      </c>
      <c r="AF42" s="9">
        <f t="shared" si="5"/>
        <v>14</v>
      </c>
    </row>
    <row r="43" spans="2:32" s="2" customFormat="1" ht="12" customHeight="1">
      <c r="B43" s="5"/>
      <c r="C43" s="15"/>
      <c r="D43" s="4" t="s">
        <v>35</v>
      </c>
      <c r="E43" s="8">
        <v>4420</v>
      </c>
      <c r="F43" s="8">
        <v>3159</v>
      </c>
      <c r="G43" s="8">
        <v>117</v>
      </c>
      <c r="H43" s="8">
        <v>100</v>
      </c>
      <c r="I43" s="8">
        <v>14</v>
      </c>
      <c r="J43" s="8">
        <v>1</v>
      </c>
      <c r="K43" s="8">
        <v>2</v>
      </c>
      <c r="L43" s="8">
        <v>1</v>
      </c>
      <c r="M43" s="8">
        <v>45</v>
      </c>
      <c r="N43" s="8">
        <v>4</v>
      </c>
      <c r="O43" s="8">
        <v>436</v>
      </c>
      <c r="P43" s="8">
        <v>32</v>
      </c>
      <c r="Q43" s="8">
        <v>1338</v>
      </c>
      <c r="R43" s="8">
        <v>1669</v>
      </c>
      <c r="S43" s="8">
        <v>866</v>
      </c>
      <c r="T43" s="8">
        <v>738</v>
      </c>
      <c r="U43" s="8">
        <v>78</v>
      </c>
      <c r="V43" s="8">
        <v>78</v>
      </c>
      <c r="W43" s="8">
        <v>481</v>
      </c>
      <c r="X43" s="8">
        <v>45</v>
      </c>
      <c r="Y43" s="8">
        <v>20</v>
      </c>
      <c r="Z43" s="8">
        <v>2</v>
      </c>
      <c r="AA43" s="8">
        <v>379</v>
      </c>
      <c r="AB43" s="8">
        <v>448</v>
      </c>
      <c r="AC43" s="8">
        <v>638</v>
      </c>
      <c r="AD43" s="8">
        <v>38</v>
      </c>
      <c r="AE43" s="8">
        <v>6</v>
      </c>
      <c r="AF43" s="8">
        <v>3</v>
      </c>
    </row>
    <row r="44" spans="2:32" s="2" customFormat="1" ht="12" customHeight="1">
      <c r="B44" s="5"/>
      <c r="C44" s="15"/>
      <c r="D44" s="4" t="s">
        <v>36</v>
      </c>
      <c r="E44" s="8">
        <v>3205</v>
      </c>
      <c r="F44" s="8">
        <v>2065</v>
      </c>
      <c r="G44" s="8">
        <v>696</v>
      </c>
      <c r="H44" s="8">
        <v>638</v>
      </c>
      <c r="I44" s="8">
        <v>25</v>
      </c>
      <c r="J44" s="8">
        <v>3</v>
      </c>
      <c r="K44" s="8" t="s">
        <v>112</v>
      </c>
      <c r="L44" s="8" t="s">
        <v>112</v>
      </c>
      <c r="M44" s="8">
        <v>32</v>
      </c>
      <c r="N44" s="8">
        <v>4</v>
      </c>
      <c r="O44" s="8">
        <v>279</v>
      </c>
      <c r="P44" s="8">
        <v>22</v>
      </c>
      <c r="Q44" s="8">
        <v>773</v>
      </c>
      <c r="R44" s="8">
        <v>684</v>
      </c>
      <c r="S44" s="8">
        <v>849</v>
      </c>
      <c r="T44" s="8">
        <v>357</v>
      </c>
      <c r="U44" s="8">
        <v>22</v>
      </c>
      <c r="V44" s="8">
        <v>24</v>
      </c>
      <c r="W44" s="8">
        <v>210</v>
      </c>
      <c r="X44" s="8">
        <v>33</v>
      </c>
      <c r="Y44" s="8">
        <v>13</v>
      </c>
      <c r="Z44" s="8">
        <v>3</v>
      </c>
      <c r="AA44" s="8">
        <v>242</v>
      </c>
      <c r="AB44" s="8">
        <v>270</v>
      </c>
      <c r="AC44" s="8">
        <v>63</v>
      </c>
      <c r="AD44" s="8">
        <v>19</v>
      </c>
      <c r="AE44" s="8">
        <v>1</v>
      </c>
      <c r="AF44" s="8">
        <v>8</v>
      </c>
    </row>
    <row r="45" spans="2:32" s="2" customFormat="1" ht="12" customHeight="1">
      <c r="B45" s="5"/>
      <c r="C45" s="15"/>
      <c r="D45" s="4" t="s">
        <v>37</v>
      </c>
      <c r="E45" s="8">
        <v>5548</v>
      </c>
      <c r="F45" s="8">
        <v>4571</v>
      </c>
      <c r="G45" s="8">
        <v>2143</v>
      </c>
      <c r="H45" s="8">
        <v>2316</v>
      </c>
      <c r="I45" s="8">
        <v>6</v>
      </c>
      <c r="J45" s="8">
        <v>2</v>
      </c>
      <c r="K45" s="8" t="s">
        <v>112</v>
      </c>
      <c r="L45" s="8" t="s">
        <v>112</v>
      </c>
      <c r="M45" s="8">
        <v>18</v>
      </c>
      <c r="N45" s="8">
        <v>4</v>
      </c>
      <c r="O45" s="8">
        <v>431</v>
      </c>
      <c r="P45" s="8">
        <v>44</v>
      </c>
      <c r="Q45" s="8">
        <v>1307</v>
      </c>
      <c r="R45" s="8">
        <v>1104</v>
      </c>
      <c r="S45" s="8">
        <v>575</v>
      </c>
      <c r="T45" s="8">
        <v>530</v>
      </c>
      <c r="U45" s="8">
        <v>41</v>
      </c>
      <c r="V45" s="8">
        <v>59</v>
      </c>
      <c r="W45" s="8">
        <v>342</v>
      </c>
      <c r="X45" s="8">
        <v>35</v>
      </c>
      <c r="Y45" s="8">
        <v>22</v>
      </c>
      <c r="Z45" s="8" t="s">
        <v>112</v>
      </c>
      <c r="AA45" s="8">
        <v>421</v>
      </c>
      <c r="AB45" s="8">
        <v>424</v>
      </c>
      <c r="AC45" s="8">
        <v>239</v>
      </c>
      <c r="AD45" s="8">
        <v>51</v>
      </c>
      <c r="AE45" s="8">
        <v>3</v>
      </c>
      <c r="AF45" s="8">
        <v>2</v>
      </c>
    </row>
    <row r="46" spans="2:32" s="2" customFormat="1" ht="12" customHeight="1">
      <c r="B46" s="5"/>
      <c r="C46" s="15"/>
      <c r="D46" s="4" t="s">
        <v>38</v>
      </c>
      <c r="E46" s="10">
        <v>1367</v>
      </c>
      <c r="F46" s="8">
        <v>1098</v>
      </c>
      <c r="G46" s="10">
        <v>626</v>
      </c>
      <c r="H46" s="8">
        <v>614</v>
      </c>
      <c r="I46" s="10">
        <v>20</v>
      </c>
      <c r="J46" s="8">
        <v>4</v>
      </c>
      <c r="K46" s="8" t="s">
        <v>112</v>
      </c>
      <c r="L46" s="8" t="s">
        <v>112</v>
      </c>
      <c r="M46" s="10">
        <v>4</v>
      </c>
      <c r="N46" s="8" t="s">
        <v>112</v>
      </c>
      <c r="O46" s="10">
        <v>158</v>
      </c>
      <c r="P46" s="8">
        <v>9</v>
      </c>
      <c r="Q46" s="10">
        <v>87</v>
      </c>
      <c r="R46" s="8">
        <v>207</v>
      </c>
      <c r="S46" s="8">
        <v>245</v>
      </c>
      <c r="T46" s="8">
        <v>124</v>
      </c>
      <c r="U46" s="10">
        <v>11</v>
      </c>
      <c r="V46" s="8">
        <v>8</v>
      </c>
      <c r="W46" s="10">
        <v>59</v>
      </c>
      <c r="X46" s="8">
        <v>13</v>
      </c>
      <c r="Y46" s="10">
        <v>2</v>
      </c>
      <c r="Z46" s="8" t="s">
        <v>112</v>
      </c>
      <c r="AA46" s="10">
        <v>110</v>
      </c>
      <c r="AB46" s="8">
        <v>101</v>
      </c>
      <c r="AC46" s="8">
        <v>45</v>
      </c>
      <c r="AD46" s="8">
        <v>17</v>
      </c>
      <c r="AE46" s="8" t="s">
        <v>112</v>
      </c>
      <c r="AF46" s="8">
        <v>1</v>
      </c>
    </row>
    <row r="47" spans="2:32" s="2" customFormat="1" ht="12" customHeight="1">
      <c r="B47" s="5"/>
      <c r="C47" s="15"/>
      <c r="D47" s="4" t="s">
        <v>39</v>
      </c>
      <c r="E47" s="8">
        <v>585</v>
      </c>
      <c r="F47" s="8">
        <v>413</v>
      </c>
      <c r="G47" s="8">
        <v>285</v>
      </c>
      <c r="H47" s="8">
        <v>258</v>
      </c>
      <c r="I47" s="8">
        <v>25</v>
      </c>
      <c r="J47" s="8">
        <v>2</v>
      </c>
      <c r="K47" s="8">
        <v>3</v>
      </c>
      <c r="L47" s="8">
        <v>3</v>
      </c>
      <c r="M47" s="8">
        <v>8</v>
      </c>
      <c r="N47" s="8">
        <v>1</v>
      </c>
      <c r="O47" s="8">
        <v>73</v>
      </c>
      <c r="P47" s="8">
        <v>6</v>
      </c>
      <c r="Q47" s="8">
        <v>47</v>
      </c>
      <c r="R47" s="8">
        <v>64</v>
      </c>
      <c r="S47" s="8">
        <v>43</v>
      </c>
      <c r="T47" s="8">
        <v>36</v>
      </c>
      <c r="U47" s="8">
        <v>3</v>
      </c>
      <c r="V47" s="8">
        <v>2</v>
      </c>
      <c r="W47" s="8">
        <v>25</v>
      </c>
      <c r="X47" s="8">
        <v>3</v>
      </c>
      <c r="Y47" s="8" t="s">
        <v>112</v>
      </c>
      <c r="Z47" s="8" t="s">
        <v>112</v>
      </c>
      <c r="AA47" s="8">
        <v>47</v>
      </c>
      <c r="AB47" s="8">
        <v>32</v>
      </c>
      <c r="AC47" s="8">
        <v>26</v>
      </c>
      <c r="AD47" s="8">
        <v>6</v>
      </c>
      <c r="AE47" s="8" t="s">
        <v>112</v>
      </c>
      <c r="AF47" s="8" t="s">
        <v>112</v>
      </c>
    </row>
    <row r="48" spans="2:32" s="2" customFormat="1" ht="12" customHeight="1">
      <c r="B48" s="5"/>
      <c r="C48" s="15"/>
      <c r="D48" s="4" t="s">
        <v>40</v>
      </c>
      <c r="E48" s="8">
        <v>894</v>
      </c>
      <c r="F48" s="8">
        <v>559</v>
      </c>
      <c r="G48" s="8">
        <v>405</v>
      </c>
      <c r="H48" s="8">
        <v>331</v>
      </c>
      <c r="I48" s="8">
        <v>155</v>
      </c>
      <c r="J48" s="8">
        <v>9</v>
      </c>
      <c r="K48" s="8" t="s">
        <v>112</v>
      </c>
      <c r="L48" s="8" t="s">
        <v>112</v>
      </c>
      <c r="M48" s="8">
        <v>1</v>
      </c>
      <c r="N48" s="8">
        <v>1</v>
      </c>
      <c r="O48" s="8">
        <v>115</v>
      </c>
      <c r="P48" s="8">
        <v>21</v>
      </c>
      <c r="Q48" s="8">
        <v>21</v>
      </c>
      <c r="R48" s="8">
        <v>64</v>
      </c>
      <c r="S48" s="8">
        <v>49</v>
      </c>
      <c r="T48" s="8">
        <v>60</v>
      </c>
      <c r="U48" s="8">
        <v>2</v>
      </c>
      <c r="V48" s="8">
        <v>1</v>
      </c>
      <c r="W48" s="8">
        <v>52</v>
      </c>
      <c r="X48" s="8">
        <v>6</v>
      </c>
      <c r="Y48" s="8" t="s">
        <v>112</v>
      </c>
      <c r="Z48" s="8" t="s">
        <v>112</v>
      </c>
      <c r="AA48" s="8">
        <v>65</v>
      </c>
      <c r="AB48" s="8">
        <v>57</v>
      </c>
      <c r="AC48" s="8">
        <v>29</v>
      </c>
      <c r="AD48" s="8">
        <v>9</v>
      </c>
      <c r="AE48" s="8" t="s">
        <v>112</v>
      </c>
      <c r="AF48" s="8" t="s">
        <v>112</v>
      </c>
    </row>
    <row r="49" s="2" customFormat="1" ht="12" customHeight="1"/>
    <row r="50" s="2" customFormat="1" ht="12" customHeight="1">
      <c r="B50" s="20" t="s">
        <v>104</v>
      </c>
    </row>
    <row r="51" s="2" customFormat="1" ht="12" customHeight="1"/>
    <row r="54" ht="13.5" customHeight="1"/>
    <row r="56" ht="13.5" customHeight="1"/>
    <row r="65" ht="13.5" customHeight="1"/>
    <row r="74" ht="13.5" customHeight="1"/>
    <row r="79" ht="13.5" customHeight="1"/>
    <row r="84" ht="13.5" customHeight="1"/>
    <row r="86" ht="13.5" customHeight="1"/>
  </sheetData>
  <mergeCells count="33">
    <mergeCell ref="AA3:AB4"/>
    <mergeCell ref="AC3:AD4"/>
    <mergeCell ref="AE3:AF4"/>
    <mergeCell ref="W3:X4"/>
    <mergeCell ref="S3:T4"/>
    <mergeCell ref="U3:V4"/>
    <mergeCell ref="Q3:R4"/>
    <mergeCell ref="Y3:Z4"/>
    <mergeCell ref="M3:N4"/>
    <mergeCell ref="O3:P4"/>
    <mergeCell ref="B7:D7"/>
    <mergeCell ref="B8:D8"/>
    <mergeCell ref="B3:D5"/>
    <mergeCell ref="E3:F4"/>
    <mergeCell ref="G3:H4"/>
    <mergeCell ref="I3:J4"/>
    <mergeCell ref="K3:L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21:D21"/>
    <mergeCell ref="C31:D31"/>
    <mergeCell ref="C36:D36"/>
    <mergeCell ref="C42:D4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F5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0" width="9.125" style="0" customWidth="1"/>
    <col min="11" max="12" width="6.375" style="0" customWidth="1"/>
    <col min="13" max="32" width="9.125" style="0" customWidth="1"/>
  </cols>
  <sheetData>
    <row r="1" spans="2:4" ht="14.25" customHeight="1">
      <c r="B1" s="19" t="s">
        <v>100</v>
      </c>
      <c r="C1" s="1"/>
      <c r="D1" s="1"/>
    </row>
    <row r="2" ht="12" customHeight="1"/>
    <row r="3" spans="2:32" s="2" customFormat="1" ht="12" customHeight="1">
      <c r="B3" s="31" t="s">
        <v>101</v>
      </c>
      <c r="C3" s="32"/>
      <c r="D3" s="33"/>
      <c r="E3" s="27" t="s">
        <v>46</v>
      </c>
      <c r="F3" s="28"/>
      <c r="G3" s="27" t="s">
        <v>53</v>
      </c>
      <c r="H3" s="28"/>
      <c r="I3" s="27" t="s">
        <v>47</v>
      </c>
      <c r="J3" s="28"/>
      <c r="K3" s="40" t="s">
        <v>107</v>
      </c>
      <c r="L3" s="28"/>
      <c r="M3" s="27" t="s">
        <v>48</v>
      </c>
      <c r="N3" s="28"/>
      <c r="O3" s="27" t="s">
        <v>54</v>
      </c>
      <c r="P3" s="28"/>
      <c r="Q3" s="27" t="s">
        <v>55</v>
      </c>
      <c r="R3" s="28"/>
      <c r="S3" s="40" t="s">
        <v>49</v>
      </c>
      <c r="T3" s="33"/>
      <c r="U3" s="40" t="s">
        <v>108</v>
      </c>
      <c r="V3" s="33"/>
      <c r="W3" s="27" t="s">
        <v>56</v>
      </c>
      <c r="X3" s="33"/>
      <c r="Y3" s="40" t="s">
        <v>109</v>
      </c>
      <c r="Z3" s="33"/>
      <c r="AA3" s="27" t="s">
        <v>57</v>
      </c>
      <c r="AB3" s="28"/>
      <c r="AC3" s="40" t="s">
        <v>50</v>
      </c>
      <c r="AD3" s="33"/>
      <c r="AE3" s="40" t="s">
        <v>110</v>
      </c>
      <c r="AF3" s="33"/>
    </row>
    <row r="4" spans="2:32" s="2" customFormat="1" ht="12" customHeight="1">
      <c r="B4" s="34"/>
      <c r="C4" s="35"/>
      <c r="D4" s="36"/>
      <c r="E4" s="29"/>
      <c r="F4" s="30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30"/>
      <c r="S4" s="37"/>
      <c r="T4" s="39"/>
      <c r="U4" s="37"/>
      <c r="V4" s="39"/>
      <c r="W4" s="37"/>
      <c r="X4" s="39"/>
      <c r="Y4" s="37"/>
      <c r="Z4" s="39"/>
      <c r="AA4" s="29"/>
      <c r="AB4" s="30"/>
      <c r="AC4" s="37"/>
      <c r="AD4" s="39"/>
      <c r="AE4" s="37"/>
      <c r="AF4" s="39"/>
    </row>
    <row r="5" spans="2:32" s="2" customFormat="1" ht="12" customHeight="1">
      <c r="B5" s="37"/>
      <c r="C5" s="38"/>
      <c r="D5" s="39"/>
      <c r="E5" s="17" t="s">
        <v>51</v>
      </c>
      <c r="F5" s="17" t="s">
        <v>52</v>
      </c>
      <c r="G5" s="17" t="s">
        <v>51</v>
      </c>
      <c r="H5" s="17" t="s">
        <v>52</v>
      </c>
      <c r="I5" s="17" t="s">
        <v>51</v>
      </c>
      <c r="J5" s="17" t="s">
        <v>52</v>
      </c>
      <c r="K5" s="17" t="s">
        <v>51</v>
      </c>
      <c r="L5" s="17" t="s">
        <v>52</v>
      </c>
      <c r="M5" s="17" t="s">
        <v>51</v>
      </c>
      <c r="N5" s="17" t="s">
        <v>52</v>
      </c>
      <c r="O5" s="17" t="s">
        <v>51</v>
      </c>
      <c r="P5" s="17" t="s">
        <v>52</v>
      </c>
      <c r="Q5" s="17" t="s">
        <v>51</v>
      </c>
      <c r="R5" s="17" t="s">
        <v>52</v>
      </c>
      <c r="S5" s="17" t="s">
        <v>51</v>
      </c>
      <c r="T5" s="17" t="s">
        <v>52</v>
      </c>
      <c r="U5" s="17" t="s">
        <v>51</v>
      </c>
      <c r="V5" s="17" t="s">
        <v>52</v>
      </c>
      <c r="W5" s="17" t="s">
        <v>51</v>
      </c>
      <c r="X5" s="17" t="s">
        <v>52</v>
      </c>
      <c r="Y5" s="17" t="s">
        <v>51</v>
      </c>
      <c r="Z5" s="17" t="s">
        <v>52</v>
      </c>
      <c r="AA5" s="17" t="s">
        <v>51</v>
      </c>
      <c r="AB5" s="17" t="s">
        <v>52</v>
      </c>
      <c r="AC5" s="17" t="s">
        <v>51</v>
      </c>
      <c r="AD5" s="17" t="s">
        <v>52</v>
      </c>
      <c r="AE5" s="17" t="s">
        <v>51</v>
      </c>
      <c r="AF5" s="17" t="s">
        <v>52</v>
      </c>
    </row>
    <row r="6" spans="2:32" s="2" customFormat="1" ht="12" customHeight="1">
      <c r="B6" s="6"/>
      <c r="C6" s="13"/>
      <c r="D6" s="18"/>
      <c r="E6" s="7" t="s">
        <v>58</v>
      </c>
      <c r="F6" s="7" t="s">
        <v>58</v>
      </c>
      <c r="G6" s="7" t="s">
        <v>58</v>
      </c>
      <c r="H6" s="7" t="s">
        <v>58</v>
      </c>
      <c r="I6" s="7" t="s">
        <v>58</v>
      </c>
      <c r="J6" s="7" t="s">
        <v>58</v>
      </c>
      <c r="K6" s="7" t="s">
        <v>58</v>
      </c>
      <c r="L6" s="7" t="s">
        <v>58</v>
      </c>
      <c r="M6" s="7" t="s">
        <v>58</v>
      </c>
      <c r="N6" s="7" t="s">
        <v>58</v>
      </c>
      <c r="O6" s="7" t="s">
        <v>58</v>
      </c>
      <c r="P6" s="7" t="s">
        <v>58</v>
      </c>
      <c r="Q6" s="7" t="s">
        <v>58</v>
      </c>
      <c r="R6" s="7" t="s">
        <v>58</v>
      </c>
      <c r="S6" s="7" t="s">
        <v>58</v>
      </c>
      <c r="T6" s="7" t="s">
        <v>58</v>
      </c>
      <c r="U6" s="7" t="s">
        <v>58</v>
      </c>
      <c r="V6" s="7" t="s">
        <v>58</v>
      </c>
      <c r="W6" s="7" t="s">
        <v>58</v>
      </c>
      <c r="X6" s="7" t="s">
        <v>58</v>
      </c>
      <c r="Y6" s="7" t="s">
        <v>58</v>
      </c>
      <c r="Z6" s="7" t="s">
        <v>58</v>
      </c>
      <c r="AA6" s="7" t="s">
        <v>58</v>
      </c>
      <c r="AB6" s="7" t="s">
        <v>58</v>
      </c>
      <c r="AC6" s="7" t="s">
        <v>58</v>
      </c>
      <c r="AD6" s="7" t="s">
        <v>58</v>
      </c>
      <c r="AE6" s="7" t="s">
        <v>58</v>
      </c>
      <c r="AF6" s="7" t="s">
        <v>58</v>
      </c>
    </row>
    <row r="7" spans="2:32" s="2" customFormat="1" ht="12" customHeight="1">
      <c r="B7" s="5"/>
      <c r="C7" s="21" t="s">
        <v>60</v>
      </c>
      <c r="D7" s="41"/>
      <c r="E7" s="9">
        <f>SUM(E8:E11)</f>
        <v>13227</v>
      </c>
      <c r="F7" s="9">
        <f aca="true" t="shared" si="0" ref="F7:AF7">SUM(F8:F11)</f>
        <v>10546</v>
      </c>
      <c r="G7" s="9">
        <f t="shared" si="0"/>
        <v>5793</v>
      </c>
      <c r="H7" s="9">
        <f t="shared" si="0"/>
        <v>5327</v>
      </c>
      <c r="I7" s="9">
        <f t="shared" si="0"/>
        <v>153</v>
      </c>
      <c r="J7" s="9">
        <f t="shared" si="0"/>
        <v>12</v>
      </c>
      <c r="K7" s="9">
        <f t="shared" si="0"/>
        <v>7</v>
      </c>
      <c r="L7" s="9">
        <f t="shared" si="0"/>
        <v>7</v>
      </c>
      <c r="M7" s="9">
        <f t="shared" si="0"/>
        <v>64</v>
      </c>
      <c r="N7" s="9">
        <f t="shared" si="0"/>
        <v>6</v>
      </c>
      <c r="O7" s="9">
        <f t="shared" si="0"/>
        <v>1109</v>
      </c>
      <c r="P7" s="9">
        <f t="shared" si="0"/>
        <v>73</v>
      </c>
      <c r="Q7" s="9">
        <f t="shared" si="0"/>
        <v>3135</v>
      </c>
      <c r="R7" s="9">
        <f t="shared" si="0"/>
        <v>2774</v>
      </c>
      <c r="S7" s="9">
        <f t="shared" si="0"/>
        <v>1125</v>
      </c>
      <c r="T7" s="9">
        <f t="shared" si="0"/>
        <v>1097</v>
      </c>
      <c r="U7" s="9">
        <f t="shared" si="0"/>
        <v>119</v>
      </c>
      <c r="V7" s="9">
        <f t="shared" si="0"/>
        <v>97</v>
      </c>
      <c r="W7" s="9">
        <f t="shared" si="0"/>
        <v>552</v>
      </c>
      <c r="X7" s="9">
        <f t="shared" si="0"/>
        <v>115</v>
      </c>
      <c r="Y7" s="9">
        <f t="shared" si="0"/>
        <v>23</v>
      </c>
      <c r="Z7" s="9">
        <f t="shared" si="0"/>
        <v>5</v>
      </c>
      <c r="AA7" s="9">
        <f t="shared" si="0"/>
        <v>840</v>
      </c>
      <c r="AB7" s="9">
        <f t="shared" si="0"/>
        <v>915</v>
      </c>
      <c r="AC7" s="9">
        <f t="shared" si="0"/>
        <v>294</v>
      </c>
      <c r="AD7" s="9">
        <f t="shared" si="0"/>
        <v>103</v>
      </c>
      <c r="AE7" s="9">
        <f t="shared" si="0"/>
        <v>13</v>
      </c>
      <c r="AF7" s="9">
        <f t="shared" si="0"/>
        <v>15</v>
      </c>
    </row>
    <row r="8" spans="2:32" s="2" customFormat="1" ht="12" customHeight="1">
      <c r="B8" s="5"/>
      <c r="C8" s="15"/>
      <c r="D8" s="4" t="s">
        <v>61</v>
      </c>
      <c r="E8" s="8">
        <v>1590</v>
      </c>
      <c r="F8" s="8">
        <v>1424</v>
      </c>
      <c r="G8" s="8">
        <v>946</v>
      </c>
      <c r="H8" s="8">
        <v>994</v>
      </c>
      <c r="I8" s="8">
        <v>2</v>
      </c>
      <c r="J8" s="8" t="s">
        <v>111</v>
      </c>
      <c r="K8" s="8" t="s">
        <v>111</v>
      </c>
      <c r="L8" s="8" t="s">
        <v>111</v>
      </c>
      <c r="M8" s="8">
        <v>5</v>
      </c>
      <c r="N8" s="8" t="s">
        <v>111</v>
      </c>
      <c r="O8" s="8">
        <v>109</v>
      </c>
      <c r="P8" s="8">
        <v>7</v>
      </c>
      <c r="Q8" s="8">
        <v>261</v>
      </c>
      <c r="R8" s="8">
        <v>210</v>
      </c>
      <c r="S8" s="8">
        <v>64</v>
      </c>
      <c r="T8" s="8">
        <v>90</v>
      </c>
      <c r="U8" s="8">
        <v>12</v>
      </c>
      <c r="V8" s="8">
        <v>8</v>
      </c>
      <c r="W8" s="8">
        <v>45</v>
      </c>
      <c r="X8" s="8">
        <v>12</v>
      </c>
      <c r="Y8" s="8">
        <v>1</v>
      </c>
      <c r="Z8" s="8" t="s">
        <v>111</v>
      </c>
      <c r="AA8" s="8">
        <v>96</v>
      </c>
      <c r="AB8" s="8">
        <v>83</v>
      </c>
      <c r="AC8" s="8">
        <v>44</v>
      </c>
      <c r="AD8" s="8">
        <v>14</v>
      </c>
      <c r="AE8" s="8">
        <v>5</v>
      </c>
      <c r="AF8" s="8">
        <v>6</v>
      </c>
    </row>
    <row r="9" spans="2:32" s="2" customFormat="1" ht="12" customHeight="1">
      <c r="B9" s="5"/>
      <c r="C9" s="15"/>
      <c r="D9" s="4" t="s">
        <v>62</v>
      </c>
      <c r="E9" s="8">
        <v>5236</v>
      </c>
      <c r="F9" s="8">
        <v>3894</v>
      </c>
      <c r="G9" s="8">
        <v>1745</v>
      </c>
      <c r="H9" s="8">
        <v>1488</v>
      </c>
      <c r="I9" s="8">
        <v>101</v>
      </c>
      <c r="J9" s="8">
        <v>6</v>
      </c>
      <c r="K9" s="8">
        <v>5</v>
      </c>
      <c r="L9" s="8">
        <v>4</v>
      </c>
      <c r="M9" s="8">
        <v>17</v>
      </c>
      <c r="N9" s="8" t="s">
        <v>111</v>
      </c>
      <c r="O9" s="8">
        <v>575</v>
      </c>
      <c r="P9" s="8">
        <v>41</v>
      </c>
      <c r="Q9" s="8">
        <v>1322</v>
      </c>
      <c r="R9" s="8">
        <v>1145</v>
      </c>
      <c r="S9" s="8">
        <v>572</v>
      </c>
      <c r="T9" s="8">
        <v>537</v>
      </c>
      <c r="U9" s="8">
        <v>58</v>
      </c>
      <c r="V9" s="8">
        <v>44</v>
      </c>
      <c r="W9" s="8">
        <v>295</v>
      </c>
      <c r="X9" s="8">
        <v>61</v>
      </c>
      <c r="Y9" s="8">
        <v>14</v>
      </c>
      <c r="Z9" s="8">
        <v>5</v>
      </c>
      <c r="AA9" s="8">
        <v>403</v>
      </c>
      <c r="AB9" s="8">
        <v>516</v>
      </c>
      <c r="AC9" s="8">
        <v>125</v>
      </c>
      <c r="AD9" s="8">
        <v>43</v>
      </c>
      <c r="AE9" s="8">
        <v>4</v>
      </c>
      <c r="AF9" s="8">
        <v>4</v>
      </c>
    </row>
    <row r="10" spans="2:32" ht="13.5">
      <c r="B10" s="5"/>
      <c r="C10" s="15"/>
      <c r="D10" s="4" t="s">
        <v>63</v>
      </c>
      <c r="E10" s="8">
        <v>2179</v>
      </c>
      <c r="F10" s="8">
        <v>1572</v>
      </c>
      <c r="G10" s="8">
        <v>1134</v>
      </c>
      <c r="H10" s="8">
        <v>884</v>
      </c>
      <c r="I10" s="8">
        <v>34</v>
      </c>
      <c r="J10" s="8">
        <v>4</v>
      </c>
      <c r="K10" s="8" t="s">
        <v>111</v>
      </c>
      <c r="L10" s="8" t="s">
        <v>111</v>
      </c>
      <c r="M10" s="8">
        <v>32</v>
      </c>
      <c r="N10" s="8">
        <v>3</v>
      </c>
      <c r="O10" s="8">
        <v>156</v>
      </c>
      <c r="P10" s="8">
        <v>7</v>
      </c>
      <c r="Q10" s="8">
        <v>481</v>
      </c>
      <c r="R10" s="8">
        <v>431</v>
      </c>
      <c r="S10" s="8">
        <v>129</v>
      </c>
      <c r="T10" s="8">
        <v>104</v>
      </c>
      <c r="U10" s="8">
        <v>14</v>
      </c>
      <c r="V10" s="8">
        <v>12</v>
      </c>
      <c r="W10" s="8">
        <v>59</v>
      </c>
      <c r="X10" s="8">
        <v>11</v>
      </c>
      <c r="Y10" s="8">
        <v>1</v>
      </c>
      <c r="Z10" s="8" t="s">
        <v>111</v>
      </c>
      <c r="AA10" s="8">
        <v>103</v>
      </c>
      <c r="AB10" s="8">
        <v>102</v>
      </c>
      <c r="AC10" s="8">
        <v>35</v>
      </c>
      <c r="AD10" s="8">
        <v>13</v>
      </c>
      <c r="AE10" s="8">
        <v>1</v>
      </c>
      <c r="AF10" s="8">
        <v>1</v>
      </c>
    </row>
    <row r="11" spans="2:32" ht="13.5">
      <c r="B11" s="5"/>
      <c r="C11" s="15"/>
      <c r="D11" s="4" t="s">
        <v>64</v>
      </c>
      <c r="E11" s="8">
        <v>4222</v>
      </c>
      <c r="F11" s="8">
        <v>3656</v>
      </c>
      <c r="G11" s="8">
        <v>1968</v>
      </c>
      <c r="H11" s="8">
        <v>1961</v>
      </c>
      <c r="I11" s="8">
        <v>16</v>
      </c>
      <c r="J11" s="8">
        <v>2</v>
      </c>
      <c r="K11" s="8">
        <v>2</v>
      </c>
      <c r="L11" s="8">
        <v>3</v>
      </c>
      <c r="M11" s="8">
        <v>10</v>
      </c>
      <c r="N11" s="8">
        <v>3</v>
      </c>
      <c r="O11" s="8">
        <v>269</v>
      </c>
      <c r="P11" s="8">
        <v>18</v>
      </c>
      <c r="Q11" s="8">
        <v>1071</v>
      </c>
      <c r="R11" s="8">
        <v>988</v>
      </c>
      <c r="S11" s="8">
        <v>360</v>
      </c>
      <c r="T11" s="8">
        <v>366</v>
      </c>
      <c r="U11" s="8">
        <v>35</v>
      </c>
      <c r="V11" s="8">
        <v>33</v>
      </c>
      <c r="W11" s="8">
        <v>153</v>
      </c>
      <c r="X11" s="8">
        <v>31</v>
      </c>
      <c r="Y11" s="8">
        <v>7</v>
      </c>
      <c r="Z11" s="8" t="s">
        <v>111</v>
      </c>
      <c r="AA11" s="8">
        <v>238</v>
      </c>
      <c r="AB11" s="8">
        <v>214</v>
      </c>
      <c r="AC11" s="8">
        <v>90</v>
      </c>
      <c r="AD11" s="8">
        <v>33</v>
      </c>
      <c r="AE11" s="8">
        <v>3</v>
      </c>
      <c r="AF11" s="8">
        <v>4</v>
      </c>
    </row>
    <row r="12" spans="2:32" ht="13.5" customHeight="1">
      <c r="B12" s="5"/>
      <c r="C12" s="21" t="s">
        <v>65</v>
      </c>
      <c r="D12" s="41"/>
      <c r="E12" s="9">
        <f>+E13</f>
        <v>6057</v>
      </c>
      <c r="F12" s="9">
        <f>+F13</f>
        <v>4600</v>
      </c>
      <c r="G12" s="9">
        <f aca="true" t="shared" si="1" ref="G12:AF12">+G13</f>
        <v>1731</v>
      </c>
      <c r="H12" s="9">
        <f t="shared" si="1"/>
        <v>1934</v>
      </c>
      <c r="I12" s="9">
        <f t="shared" si="1"/>
        <v>97</v>
      </c>
      <c r="J12" s="9">
        <v>6</v>
      </c>
      <c r="K12" s="9">
        <f t="shared" si="1"/>
        <v>3</v>
      </c>
      <c r="L12" s="9">
        <f t="shared" si="1"/>
        <v>1</v>
      </c>
      <c r="M12" s="9">
        <f t="shared" si="1"/>
        <v>157</v>
      </c>
      <c r="N12" s="9">
        <f t="shared" si="1"/>
        <v>18</v>
      </c>
      <c r="O12" s="9">
        <f t="shared" si="1"/>
        <v>515</v>
      </c>
      <c r="P12" s="9">
        <f t="shared" si="1"/>
        <v>52</v>
      </c>
      <c r="Q12" s="9">
        <f t="shared" si="1"/>
        <v>1250</v>
      </c>
      <c r="R12" s="9">
        <f t="shared" si="1"/>
        <v>1051</v>
      </c>
      <c r="S12" s="9">
        <f t="shared" si="1"/>
        <v>661</v>
      </c>
      <c r="T12" s="9">
        <f t="shared" si="1"/>
        <v>806</v>
      </c>
      <c r="U12" s="9">
        <f t="shared" si="1"/>
        <v>66</v>
      </c>
      <c r="V12" s="9">
        <f t="shared" si="1"/>
        <v>60</v>
      </c>
      <c r="W12" s="9">
        <f t="shared" si="1"/>
        <v>873</v>
      </c>
      <c r="X12" s="9">
        <f t="shared" si="1"/>
        <v>82</v>
      </c>
      <c r="Y12" s="9">
        <f t="shared" si="1"/>
        <v>26</v>
      </c>
      <c r="Z12" s="9" t="str">
        <f t="shared" si="1"/>
        <v>―</v>
      </c>
      <c r="AA12" s="9">
        <f t="shared" si="1"/>
        <v>526</v>
      </c>
      <c r="AB12" s="9">
        <f t="shared" si="1"/>
        <v>547</v>
      </c>
      <c r="AC12" s="9">
        <f t="shared" si="1"/>
        <v>152</v>
      </c>
      <c r="AD12" s="9">
        <f t="shared" si="1"/>
        <v>43</v>
      </c>
      <c r="AE12" s="9" t="str">
        <f t="shared" si="1"/>
        <v>―</v>
      </c>
      <c r="AF12" s="9" t="str">
        <f t="shared" si="1"/>
        <v>―</v>
      </c>
    </row>
    <row r="13" spans="2:32" ht="13.5">
      <c r="B13" s="5"/>
      <c r="C13" s="15"/>
      <c r="D13" s="4" t="s">
        <v>66</v>
      </c>
      <c r="E13" s="8">
        <v>6057</v>
      </c>
      <c r="F13" s="8">
        <v>4600</v>
      </c>
      <c r="G13" s="8">
        <v>1731</v>
      </c>
      <c r="H13" s="8">
        <v>1934</v>
      </c>
      <c r="I13" s="8">
        <v>97</v>
      </c>
      <c r="J13" s="8">
        <v>6</v>
      </c>
      <c r="K13" s="8">
        <v>3</v>
      </c>
      <c r="L13" s="8">
        <v>1</v>
      </c>
      <c r="M13" s="8">
        <v>157</v>
      </c>
      <c r="N13" s="8">
        <v>18</v>
      </c>
      <c r="O13" s="8">
        <v>515</v>
      </c>
      <c r="P13" s="8">
        <v>52</v>
      </c>
      <c r="Q13" s="8">
        <v>1250</v>
      </c>
      <c r="R13" s="8">
        <v>1051</v>
      </c>
      <c r="S13" s="8">
        <v>661</v>
      </c>
      <c r="T13" s="8">
        <v>806</v>
      </c>
      <c r="U13" s="8">
        <v>66</v>
      </c>
      <c r="V13" s="8">
        <v>60</v>
      </c>
      <c r="W13" s="8">
        <v>873</v>
      </c>
      <c r="X13" s="8">
        <v>82</v>
      </c>
      <c r="Y13" s="8">
        <v>26</v>
      </c>
      <c r="Z13" s="8" t="s">
        <v>111</v>
      </c>
      <c r="AA13" s="8">
        <v>526</v>
      </c>
      <c r="AB13" s="8">
        <v>547</v>
      </c>
      <c r="AC13" s="8">
        <v>152</v>
      </c>
      <c r="AD13" s="8">
        <v>43</v>
      </c>
      <c r="AE13" s="8" t="s">
        <v>111</v>
      </c>
      <c r="AF13" s="8" t="s">
        <v>111</v>
      </c>
    </row>
    <row r="14" spans="2:32" ht="13.5" customHeight="1">
      <c r="B14" s="5"/>
      <c r="C14" s="21" t="s">
        <v>67</v>
      </c>
      <c r="D14" s="41"/>
      <c r="E14" s="9">
        <f>SUM(E15:E22)</f>
        <v>22552</v>
      </c>
      <c r="F14" s="9">
        <f aca="true" t="shared" si="2" ref="F14:AF14">SUM(F15:F22)</f>
        <v>18582</v>
      </c>
      <c r="G14" s="9">
        <f t="shared" si="2"/>
        <v>7739</v>
      </c>
      <c r="H14" s="9">
        <f t="shared" si="2"/>
        <v>9060</v>
      </c>
      <c r="I14" s="9">
        <f t="shared" si="2"/>
        <v>598</v>
      </c>
      <c r="J14" s="9">
        <f t="shared" si="2"/>
        <v>97</v>
      </c>
      <c r="K14" s="9">
        <f t="shared" si="2"/>
        <v>8</v>
      </c>
      <c r="L14" s="9">
        <f t="shared" si="2"/>
        <v>6</v>
      </c>
      <c r="M14" s="9">
        <f t="shared" si="2"/>
        <v>863</v>
      </c>
      <c r="N14" s="9">
        <f t="shared" si="2"/>
        <v>165</v>
      </c>
      <c r="O14" s="9">
        <f t="shared" si="2"/>
        <v>2879</v>
      </c>
      <c r="P14" s="9">
        <f t="shared" si="2"/>
        <v>324</v>
      </c>
      <c r="Q14" s="9">
        <f t="shared" si="2"/>
        <v>1941</v>
      </c>
      <c r="R14" s="9">
        <f t="shared" si="2"/>
        <v>1871</v>
      </c>
      <c r="S14" s="9">
        <f t="shared" si="2"/>
        <v>2317</v>
      </c>
      <c r="T14" s="9">
        <f t="shared" si="2"/>
        <v>2453</v>
      </c>
      <c r="U14" s="9">
        <f t="shared" si="2"/>
        <v>302</v>
      </c>
      <c r="V14" s="9">
        <f t="shared" si="2"/>
        <v>200</v>
      </c>
      <c r="W14" s="9">
        <f t="shared" si="2"/>
        <v>1427</v>
      </c>
      <c r="X14" s="9">
        <f t="shared" si="2"/>
        <v>302</v>
      </c>
      <c r="Y14" s="9">
        <f t="shared" si="2"/>
        <v>248</v>
      </c>
      <c r="Z14" s="9">
        <f t="shared" si="2"/>
        <v>19</v>
      </c>
      <c r="AA14" s="9">
        <f t="shared" si="2"/>
        <v>3514</v>
      </c>
      <c r="AB14" s="9">
        <f t="shared" si="2"/>
        <v>3896</v>
      </c>
      <c r="AC14" s="9">
        <f t="shared" si="2"/>
        <v>713</v>
      </c>
      <c r="AD14" s="9">
        <f t="shared" si="2"/>
        <v>188</v>
      </c>
      <c r="AE14" s="9">
        <f t="shared" si="2"/>
        <v>3</v>
      </c>
      <c r="AF14" s="9">
        <f t="shared" si="2"/>
        <v>1</v>
      </c>
    </row>
    <row r="15" spans="2:32" ht="13.5">
      <c r="B15" s="5"/>
      <c r="C15" s="15"/>
      <c r="D15" s="4" t="s">
        <v>68</v>
      </c>
      <c r="E15" s="8">
        <v>6045</v>
      </c>
      <c r="F15" s="8">
        <v>5145</v>
      </c>
      <c r="G15" s="8">
        <v>1839</v>
      </c>
      <c r="H15" s="8">
        <v>2192</v>
      </c>
      <c r="I15" s="8">
        <v>193</v>
      </c>
      <c r="J15" s="8">
        <v>29</v>
      </c>
      <c r="K15" s="8" t="s">
        <v>111</v>
      </c>
      <c r="L15" s="8" t="s">
        <v>111</v>
      </c>
      <c r="M15" s="8">
        <v>34</v>
      </c>
      <c r="N15" s="8">
        <v>5</v>
      </c>
      <c r="O15" s="8">
        <v>723</v>
      </c>
      <c r="P15" s="8">
        <v>43</v>
      </c>
      <c r="Q15" s="8">
        <v>744</v>
      </c>
      <c r="R15" s="8">
        <v>814</v>
      </c>
      <c r="S15" s="8">
        <v>799</v>
      </c>
      <c r="T15" s="8">
        <v>813</v>
      </c>
      <c r="U15" s="8">
        <v>80</v>
      </c>
      <c r="V15" s="8">
        <v>64</v>
      </c>
      <c r="W15" s="8">
        <v>378</v>
      </c>
      <c r="X15" s="8">
        <v>107</v>
      </c>
      <c r="Y15" s="8">
        <v>80</v>
      </c>
      <c r="Z15" s="8">
        <v>10</v>
      </c>
      <c r="AA15" s="8">
        <v>965</v>
      </c>
      <c r="AB15" s="8">
        <v>1034</v>
      </c>
      <c r="AC15" s="8">
        <v>209</v>
      </c>
      <c r="AD15" s="8">
        <v>34</v>
      </c>
      <c r="AE15" s="8">
        <v>1</v>
      </c>
      <c r="AF15" s="8" t="s">
        <v>111</v>
      </c>
    </row>
    <row r="16" spans="2:32" ht="13.5">
      <c r="B16" s="5"/>
      <c r="C16" s="15"/>
      <c r="D16" s="4" t="s">
        <v>59</v>
      </c>
      <c r="E16" s="8">
        <v>896</v>
      </c>
      <c r="F16" s="8">
        <v>684</v>
      </c>
      <c r="G16" s="8">
        <v>374</v>
      </c>
      <c r="H16" s="8">
        <v>452</v>
      </c>
      <c r="I16" s="8">
        <v>13</v>
      </c>
      <c r="J16" s="8">
        <v>1</v>
      </c>
      <c r="K16" s="8">
        <v>1</v>
      </c>
      <c r="L16" s="8">
        <v>3</v>
      </c>
      <c r="M16" s="8">
        <v>18</v>
      </c>
      <c r="N16" s="8">
        <v>2</v>
      </c>
      <c r="O16" s="8">
        <v>128</v>
      </c>
      <c r="P16" s="8">
        <v>9</v>
      </c>
      <c r="Q16" s="8">
        <v>102</v>
      </c>
      <c r="R16" s="8">
        <v>69</v>
      </c>
      <c r="S16" s="8">
        <v>65</v>
      </c>
      <c r="T16" s="8">
        <v>59</v>
      </c>
      <c r="U16" s="8">
        <v>6</v>
      </c>
      <c r="V16" s="8">
        <v>3</v>
      </c>
      <c r="W16" s="8">
        <v>56</v>
      </c>
      <c r="X16" s="8">
        <v>10</v>
      </c>
      <c r="Y16" s="8">
        <v>16</v>
      </c>
      <c r="Z16" s="8" t="s">
        <v>111</v>
      </c>
      <c r="AA16" s="8">
        <v>87</v>
      </c>
      <c r="AB16" s="8">
        <v>69</v>
      </c>
      <c r="AC16" s="8">
        <v>30</v>
      </c>
      <c r="AD16" s="8">
        <v>7</v>
      </c>
      <c r="AE16" s="8" t="s">
        <v>111</v>
      </c>
      <c r="AF16" s="8" t="s">
        <v>111</v>
      </c>
    </row>
    <row r="17" spans="2:32" ht="13.5">
      <c r="B17" s="5"/>
      <c r="C17" s="15"/>
      <c r="D17" s="4" t="s">
        <v>69</v>
      </c>
      <c r="E17" s="8">
        <v>5281</v>
      </c>
      <c r="F17" s="8">
        <v>4377</v>
      </c>
      <c r="G17" s="8">
        <v>2376</v>
      </c>
      <c r="H17" s="8">
        <v>2634</v>
      </c>
      <c r="I17" s="8">
        <v>149</v>
      </c>
      <c r="J17" s="8">
        <v>22</v>
      </c>
      <c r="K17" s="8">
        <v>4</v>
      </c>
      <c r="L17" s="8">
        <v>2</v>
      </c>
      <c r="M17" s="8">
        <v>20</v>
      </c>
      <c r="N17" s="8">
        <v>3</v>
      </c>
      <c r="O17" s="8">
        <v>628</v>
      </c>
      <c r="P17" s="8">
        <v>56</v>
      </c>
      <c r="Q17" s="8">
        <v>563</v>
      </c>
      <c r="R17" s="8">
        <v>606</v>
      </c>
      <c r="S17" s="8">
        <v>467</v>
      </c>
      <c r="T17" s="8">
        <v>425</v>
      </c>
      <c r="U17" s="8">
        <v>55</v>
      </c>
      <c r="V17" s="8">
        <v>35</v>
      </c>
      <c r="W17" s="8">
        <v>284</v>
      </c>
      <c r="X17" s="8">
        <v>43</v>
      </c>
      <c r="Y17" s="8">
        <v>49</v>
      </c>
      <c r="Z17" s="8">
        <v>3</v>
      </c>
      <c r="AA17" s="8">
        <v>519</v>
      </c>
      <c r="AB17" s="8">
        <v>495</v>
      </c>
      <c r="AC17" s="8">
        <v>167</v>
      </c>
      <c r="AD17" s="8">
        <v>53</v>
      </c>
      <c r="AE17" s="8" t="s">
        <v>111</v>
      </c>
      <c r="AF17" s="8" t="s">
        <v>111</v>
      </c>
    </row>
    <row r="18" spans="2:32" ht="13.5">
      <c r="B18" s="5"/>
      <c r="C18" s="15"/>
      <c r="D18" s="4" t="s">
        <v>70</v>
      </c>
      <c r="E18" s="8">
        <v>2191</v>
      </c>
      <c r="F18" s="8">
        <v>1726</v>
      </c>
      <c r="G18" s="8">
        <v>654</v>
      </c>
      <c r="H18" s="8">
        <v>842</v>
      </c>
      <c r="I18" s="8">
        <v>38</v>
      </c>
      <c r="J18" s="8">
        <v>4</v>
      </c>
      <c r="K18" s="8">
        <v>2</v>
      </c>
      <c r="L18" s="8">
        <v>1</v>
      </c>
      <c r="M18" s="8">
        <v>56</v>
      </c>
      <c r="N18" s="8">
        <v>2</v>
      </c>
      <c r="O18" s="8">
        <v>290</v>
      </c>
      <c r="P18" s="8">
        <v>36</v>
      </c>
      <c r="Q18" s="8">
        <v>122</v>
      </c>
      <c r="R18" s="8">
        <v>91</v>
      </c>
      <c r="S18" s="8">
        <v>230</v>
      </c>
      <c r="T18" s="8">
        <v>297</v>
      </c>
      <c r="U18" s="8">
        <v>48</v>
      </c>
      <c r="V18" s="8">
        <v>23</v>
      </c>
      <c r="W18" s="8">
        <v>270</v>
      </c>
      <c r="X18" s="8">
        <v>50</v>
      </c>
      <c r="Y18" s="8">
        <v>56</v>
      </c>
      <c r="Z18" s="8">
        <v>2</v>
      </c>
      <c r="AA18" s="8">
        <v>330</v>
      </c>
      <c r="AB18" s="8">
        <v>355</v>
      </c>
      <c r="AC18" s="8">
        <v>94</v>
      </c>
      <c r="AD18" s="8">
        <v>22</v>
      </c>
      <c r="AE18" s="8">
        <v>1</v>
      </c>
      <c r="AF18" s="8">
        <v>1</v>
      </c>
    </row>
    <row r="19" spans="2:32" ht="13.5">
      <c r="B19" s="5"/>
      <c r="C19" s="15"/>
      <c r="D19" s="4" t="s">
        <v>71</v>
      </c>
      <c r="E19" s="8">
        <v>3733</v>
      </c>
      <c r="F19" s="8">
        <v>2847</v>
      </c>
      <c r="G19" s="8">
        <v>1510</v>
      </c>
      <c r="H19" s="8">
        <v>1708</v>
      </c>
      <c r="I19" s="8">
        <v>45</v>
      </c>
      <c r="J19" s="8">
        <v>4</v>
      </c>
      <c r="K19" s="8">
        <v>1</v>
      </c>
      <c r="L19" s="8" t="s">
        <v>111</v>
      </c>
      <c r="M19" s="8">
        <v>543</v>
      </c>
      <c r="N19" s="8">
        <v>130</v>
      </c>
      <c r="O19" s="8">
        <v>401</v>
      </c>
      <c r="P19" s="8">
        <v>97</v>
      </c>
      <c r="Q19" s="8">
        <v>136</v>
      </c>
      <c r="R19" s="8">
        <v>100</v>
      </c>
      <c r="S19" s="8">
        <v>256</v>
      </c>
      <c r="T19" s="8">
        <v>258</v>
      </c>
      <c r="U19" s="8">
        <v>57</v>
      </c>
      <c r="V19" s="8">
        <v>35</v>
      </c>
      <c r="W19" s="8">
        <v>216</v>
      </c>
      <c r="X19" s="8">
        <v>48</v>
      </c>
      <c r="Y19" s="8">
        <v>15</v>
      </c>
      <c r="Z19" s="8" t="s">
        <v>111</v>
      </c>
      <c r="AA19" s="8">
        <v>487</v>
      </c>
      <c r="AB19" s="8">
        <v>446</v>
      </c>
      <c r="AC19" s="8">
        <v>65</v>
      </c>
      <c r="AD19" s="8">
        <v>21</v>
      </c>
      <c r="AE19" s="8">
        <v>1</v>
      </c>
      <c r="AF19" s="8" t="s">
        <v>111</v>
      </c>
    </row>
    <row r="20" spans="2:32" ht="13.5">
      <c r="B20" s="5"/>
      <c r="C20" s="15"/>
      <c r="D20" s="4" t="s">
        <v>72</v>
      </c>
      <c r="E20" s="8">
        <v>2471</v>
      </c>
      <c r="F20" s="8">
        <v>2111</v>
      </c>
      <c r="G20" s="8">
        <v>63</v>
      </c>
      <c r="H20" s="8">
        <v>64</v>
      </c>
      <c r="I20" s="8">
        <v>65</v>
      </c>
      <c r="J20" s="8">
        <v>19</v>
      </c>
      <c r="K20" s="8" t="s">
        <v>111</v>
      </c>
      <c r="L20" s="8" t="s">
        <v>111</v>
      </c>
      <c r="M20" s="8">
        <v>169</v>
      </c>
      <c r="N20" s="8">
        <v>21</v>
      </c>
      <c r="O20" s="8">
        <v>419</v>
      </c>
      <c r="P20" s="8">
        <v>35</v>
      </c>
      <c r="Q20" s="8">
        <v>85</v>
      </c>
      <c r="R20" s="8">
        <v>29</v>
      </c>
      <c r="S20" s="8">
        <v>399</v>
      </c>
      <c r="T20" s="8">
        <v>499</v>
      </c>
      <c r="U20" s="8">
        <v>48</v>
      </c>
      <c r="V20" s="8">
        <v>39</v>
      </c>
      <c r="W20" s="8">
        <v>147</v>
      </c>
      <c r="X20" s="8">
        <v>30</v>
      </c>
      <c r="Y20" s="8">
        <v>12</v>
      </c>
      <c r="Z20" s="8">
        <v>2</v>
      </c>
      <c r="AA20" s="8">
        <v>987</v>
      </c>
      <c r="AB20" s="8">
        <v>1348</v>
      </c>
      <c r="AC20" s="8">
        <v>77</v>
      </c>
      <c r="AD20" s="8">
        <v>25</v>
      </c>
      <c r="AE20" s="8" t="s">
        <v>111</v>
      </c>
      <c r="AF20" s="8" t="s">
        <v>111</v>
      </c>
    </row>
    <row r="21" spans="2:32" ht="13.5">
      <c r="B21" s="5"/>
      <c r="C21" s="15"/>
      <c r="D21" s="4" t="s">
        <v>73</v>
      </c>
      <c r="E21" s="8">
        <v>735</v>
      </c>
      <c r="F21" s="8">
        <v>632</v>
      </c>
      <c r="G21" s="8">
        <v>211</v>
      </c>
      <c r="H21" s="8">
        <v>396</v>
      </c>
      <c r="I21" s="8">
        <v>83</v>
      </c>
      <c r="J21" s="8">
        <v>15</v>
      </c>
      <c r="K21" s="8" t="s">
        <v>111</v>
      </c>
      <c r="L21" s="8" t="s">
        <v>111</v>
      </c>
      <c r="M21" s="8">
        <v>22</v>
      </c>
      <c r="N21" s="8">
        <v>2</v>
      </c>
      <c r="O21" s="8">
        <v>179</v>
      </c>
      <c r="P21" s="8">
        <v>34</v>
      </c>
      <c r="Q21" s="8">
        <v>26</v>
      </c>
      <c r="R21" s="8">
        <v>31</v>
      </c>
      <c r="S21" s="8">
        <v>40</v>
      </c>
      <c r="T21" s="8">
        <v>43</v>
      </c>
      <c r="U21" s="8">
        <v>3</v>
      </c>
      <c r="V21" s="8"/>
      <c r="W21" s="8">
        <v>40</v>
      </c>
      <c r="X21" s="8">
        <v>12</v>
      </c>
      <c r="Y21" s="8">
        <v>19</v>
      </c>
      <c r="Z21" s="8">
        <v>2</v>
      </c>
      <c r="AA21" s="8">
        <v>77</v>
      </c>
      <c r="AB21" s="8">
        <v>86</v>
      </c>
      <c r="AC21" s="8">
        <v>35</v>
      </c>
      <c r="AD21" s="8">
        <v>11</v>
      </c>
      <c r="AE21" s="8" t="s">
        <v>111</v>
      </c>
      <c r="AF21" s="8" t="s">
        <v>111</v>
      </c>
    </row>
    <row r="22" spans="2:32" ht="13.5">
      <c r="B22" s="5"/>
      <c r="C22" s="15"/>
      <c r="D22" s="4" t="s">
        <v>74</v>
      </c>
      <c r="E22" s="8">
        <v>1200</v>
      </c>
      <c r="F22" s="8">
        <v>1060</v>
      </c>
      <c r="G22" s="8">
        <v>712</v>
      </c>
      <c r="H22" s="8">
        <v>772</v>
      </c>
      <c r="I22" s="8">
        <v>12</v>
      </c>
      <c r="J22" s="8">
        <v>3</v>
      </c>
      <c r="K22" s="8" t="s">
        <v>111</v>
      </c>
      <c r="L22" s="8" t="s">
        <v>111</v>
      </c>
      <c r="M22" s="8">
        <v>1</v>
      </c>
      <c r="N22" s="8" t="s">
        <v>111</v>
      </c>
      <c r="O22" s="8">
        <v>111</v>
      </c>
      <c r="P22" s="8">
        <v>14</v>
      </c>
      <c r="Q22" s="8">
        <v>163</v>
      </c>
      <c r="R22" s="8">
        <v>131</v>
      </c>
      <c r="S22" s="8">
        <v>61</v>
      </c>
      <c r="T22" s="8">
        <v>59</v>
      </c>
      <c r="U22" s="8">
        <v>5</v>
      </c>
      <c r="V22" s="8">
        <v>1</v>
      </c>
      <c r="W22" s="8">
        <v>36</v>
      </c>
      <c r="X22" s="8">
        <v>2</v>
      </c>
      <c r="Y22" s="8">
        <v>1</v>
      </c>
      <c r="Z22" s="8" t="s">
        <v>111</v>
      </c>
      <c r="AA22" s="8">
        <v>62</v>
      </c>
      <c r="AB22" s="8">
        <v>63</v>
      </c>
      <c r="AC22" s="8">
        <v>36</v>
      </c>
      <c r="AD22" s="8">
        <v>15</v>
      </c>
      <c r="AE22" s="8" t="s">
        <v>111</v>
      </c>
      <c r="AF22" s="8" t="s">
        <v>111</v>
      </c>
    </row>
    <row r="23" spans="2:32" ht="13.5" customHeight="1">
      <c r="B23" s="5"/>
      <c r="C23" s="21" t="s">
        <v>75</v>
      </c>
      <c r="D23" s="41"/>
      <c r="E23" s="9">
        <f>SUM(E24:E31)</f>
        <v>17271</v>
      </c>
      <c r="F23" s="9">
        <f aca="true" t="shared" si="3" ref="F23:AF23">SUM(F24:F31)</f>
        <v>14575</v>
      </c>
      <c r="G23" s="9">
        <f t="shared" si="3"/>
        <v>7529</v>
      </c>
      <c r="H23" s="9">
        <f t="shared" si="3"/>
        <v>8081</v>
      </c>
      <c r="I23" s="9">
        <f t="shared" si="3"/>
        <v>734</v>
      </c>
      <c r="J23" s="9">
        <f t="shared" si="3"/>
        <v>77</v>
      </c>
      <c r="K23" s="9">
        <f t="shared" si="3"/>
        <v>10</v>
      </c>
      <c r="L23" s="9">
        <f t="shared" si="3"/>
        <v>5</v>
      </c>
      <c r="M23" s="9">
        <f t="shared" si="3"/>
        <v>80</v>
      </c>
      <c r="N23" s="9">
        <f t="shared" si="3"/>
        <v>10</v>
      </c>
      <c r="O23" s="9">
        <f t="shared" si="3"/>
        <v>1822</v>
      </c>
      <c r="P23" s="9">
        <f t="shared" si="3"/>
        <v>184</v>
      </c>
      <c r="Q23" s="9">
        <f t="shared" si="3"/>
        <v>1484</v>
      </c>
      <c r="R23" s="9">
        <f t="shared" si="3"/>
        <v>1371</v>
      </c>
      <c r="S23" s="9">
        <f t="shared" si="3"/>
        <v>1451</v>
      </c>
      <c r="T23" s="9">
        <f t="shared" si="3"/>
        <v>1594</v>
      </c>
      <c r="U23" s="9">
        <f t="shared" si="3"/>
        <v>86</v>
      </c>
      <c r="V23" s="9">
        <f t="shared" si="3"/>
        <v>100</v>
      </c>
      <c r="W23" s="9">
        <f t="shared" si="3"/>
        <v>1122</v>
      </c>
      <c r="X23" s="9">
        <f t="shared" si="3"/>
        <v>168</v>
      </c>
      <c r="Y23" s="9">
        <f t="shared" si="3"/>
        <v>168</v>
      </c>
      <c r="Z23" s="9">
        <f t="shared" si="3"/>
        <v>14</v>
      </c>
      <c r="AA23" s="9">
        <f t="shared" si="3"/>
        <v>2286</v>
      </c>
      <c r="AB23" s="9">
        <f t="shared" si="3"/>
        <v>2834</v>
      </c>
      <c r="AC23" s="9">
        <f t="shared" si="3"/>
        <v>490</v>
      </c>
      <c r="AD23" s="9">
        <f t="shared" si="3"/>
        <v>133</v>
      </c>
      <c r="AE23" s="9">
        <f t="shared" si="3"/>
        <v>9</v>
      </c>
      <c r="AF23" s="9">
        <f t="shared" si="3"/>
        <v>4</v>
      </c>
    </row>
    <row r="24" spans="2:32" ht="13.5">
      <c r="B24" s="5"/>
      <c r="C24" s="15"/>
      <c r="D24" s="4" t="s">
        <v>76</v>
      </c>
      <c r="E24" s="8">
        <v>939</v>
      </c>
      <c r="F24" s="8">
        <v>778</v>
      </c>
      <c r="G24" s="8">
        <v>491</v>
      </c>
      <c r="H24" s="8">
        <v>525</v>
      </c>
      <c r="I24" s="8">
        <v>4</v>
      </c>
      <c r="J24" s="8"/>
      <c r="K24" s="8">
        <v>1</v>
      </c>
      <c r="L24" s="8">
        <v>1</v>
      </c>
      <c r="M24" s="8">
        <v>3</v>
      </c>
      <c r="N24" s="8" t="s">
        <v>111</v>
      </c>
      <c r="O24" s="8">
        <v>100</v>
      </c>
      <c r="P24" s="8">
        <v>7</v>
      </c>
      <c r="Q24" s="8">
        <v>126</v>
      </c>
      <c r="R24" s="8">
        <v>102</v>
      </c>
      <c r="S24" s="8">
        <v>66</v>
      </c>
      <c r="T24" s="8">
        <v>72</v>
      </c>
      <c r="U24" s="8">
        <v>7</v>
      </c>
      <c r="V24" s="8">
        <v>2</v>
      </c>
      <c r="W24" s="8">
        <v>45</v>
      </c>
      <c r="X24" s="8">
        <v>5</v>
      </c>
      <c r="Y24" s="8">
        <v>26</v>
      </c>
      <c r="Z24" s="8">
        <v>3</v>
      </c>
      <c r="AA24" s="8">
        <v>38</v>
      </c>
      <c r="AB24" s="8">
        <v>57</v>
      </c>
      <c r="AC24" s="8">
        <v>32</v>
      </c>
      <c r="AD24" s="8">
        <v>4</v>
      </c>
      <c r="AE24" s="8" t="s">
        <v>111</v>
      </c>
      <c r="AF24" s="8" t="s">
        <v>111</v>
      </c>
    </row>
    <row r="25" spans="2:32" ht="13.5">
      <c r="B25" s="5"/>
      <c r="C25" s="15"/>
      <c r="D25" s="4" t="s">
        <v>77</v>
      </c>
      <c r="E25" s="8">
        <v>2103</v>
      </c>
      <c r="F25" s="8">
        <v>1632</v>
      </c>
      <c r="G25" s="8">
        <v>869</v>
      </c>
      <c r="H25" s="8">
        <v>938</v>
      </c>
      <c r="I25" s="8">
        <v>200</v>
      </c>
      <c r="J25" s="8">
        <v>17</v>
      </c>
      <c r="K25" s="8">
        <v>2</v>
      </c>
      <c r="L25" s="8">
        <v>2</v>
      </c>
      <c r="M25" s="8">
        <v>19</v>
      </c>
      <c r="N25" s="8" t="s">
        <v>111</v>
      </c>
      <c r="O25" s="8">
        <v>336</v>
      </c>
      <c r="P25" s="8">
        <v>53</v>
      </c>
      <c r="Q25" s="8">
        <v>134</v>
      </c>
      <c r="R25" s="8">
        <v>124</v>
      </c>
      <c r="S25" s="8">
        <v>211</v>
      </c>
      <c r="T25" s="8">
        <v>174</v>
      </c>
      <c r="U25" s="8">
        <v>4</v>
      </c>
      <c r="V25" s="8">
        <v>3</v>
      </c>
      <c r="W25" s="8">
        <v>60</v>
      </c>
      <c r="X25" s="8">
        <v>16</v>
      </c>
      <c r="Y25" s="8">
        <v>14</v>
      </c>
      <c r="Z25" s="8">
        <v>1</v>
      </c>
      <c r="AA25" s="8">
        <v>199</v>
      </c>
      <c r="AB25" s="8">
        <v>283</v>
      </c>
      <c r="AC25" s="8">
        <v>54</v>
      </c>
      <c r="AD25" s="8">
        <v>21</v>
      </c>
      <c r="AE25" s="8">
        <v>1</v>
      </c>
      <c r="AF25" s="8" t="s">
        <v>111</v>
      </c>
    </row>
    <row r="26" spans="2:32" ht="13.5">
      <c r="B26" s="5"/>
      <c r="C26" s="15"/>
      <c r="D26" s="4" t="s">
        <v>78</v>
      </c>
      <c r="E26" s="8">
        <v>1907</v>
      </c>
      <c r="F26" s="8">
        <v>1584</v>
      </c>
      <c r="G26" s="8">
        <v>790</v>
      </c>
      <c r="H26" s="8">
        <v>989</v>
      </c>
      <c r="I26" s="8">
        <v>176</v>
      </c>
      <c r="J26" s="8">
        <v>13</v>
      </c>
      <c r="K26" s="8">
        <v>5</v>
      </c>
      <c r="L26" s="8">
        <v>2</v>
      </c>
      <c r="M26" s="8">
        <v>34</v>
      </c>
      <c r="N26" s="8">
        <v>5</v>
      </c>
      <c r="O26" s="8">
        <v>268</v>
      </c>
      <c r="P26" s="8">
        <v>53</v>
      </c>
      <c r="Q26" s="8">
        <v>92</v>
      </c>
      <c r="R26" s="8">
        <v>108</v>
      </c>
      <c r="S26" s="8">
        <v>100</v>
      </c>
      <c r="T26" s="8">
        <v>134</v>
      </c>
      <c r="U26" s="8">
        <v>8</v>
      </c>
      <c r="V26" s="8">
        <v>5</v>
      </c>
      <c r="W26" s="8">
        <v>110</v>
      </c>
      <c r="X26" s="8">
        <v>36</v>
      </c>
      <c r="Y26" s="8">
        <v>16</v>
      </c>
      <c r="Z26" s="8">
        <v>1</v>
      </c>
      <c r="AA26" s="8">
        <v>253</v>
      </c>
      <c r="AB26" s="8">
        <v>227</v>
      </c>
      <c r="AC26" s="8">
        <v>52</v>
      </c>
      <c r="AD26" s="8">
        <v>11</v>
      </c>
      <c r="AE26" s="8">
        <v>3</v>
      </c>
      <c r="AF26" s="8" t="s">
        <v>111</v>
      </c>
    </row>
    <row r="27" spans="2:32" ht="13.5">
      <c r="B27" s="5"/>
      <c r="C27" s="15"/>
      <c r="D27" s="4" t="s">
        <v>79</v>
      </c>
      <c r="E27" s="8">
        <v>1217</v>
      </c>
      <c r="F27" s="8">
        <v>1070</v>
      </c>
      <c r="G27" s="8">
        <v>784</v>
      </c>
      <c r="H27" s="8">
        <v>781</v>
      </c>
      <c r="I27" s="8">
        <v>56</v>
      </c>
      <c r="J27" s="8">
        <v>7</v>
      </c>
      <c r="K27" s="8" t="s">
        <v>111</v>
      </c>
      <c r="L27" s="8" t="s">
        <v>111</v>
      </c>
      <c r="M27" s="8">
        <v>1</v>
      </c>
      <c r="N27" s="8">
        <v>1</v>
      </c>
      <c r="O27" s="8">
        <v>65</v>
      </c>
      <c r="P27" s="8">
        <v>2</v>
      </c>
      <c r="Q27" s="8">
        <v>101</v>
      </c>
      <c r="R27" s="8">
        <v>114</v>
      </c>
      <c r="S27" s="8">
        <v>67</v>
      </c>
      <c r="T27" s="8">
        <v>60</v>
      </c>
      <c r="U27" s="8">
        <v>2</v>
      </c>
      <c r="V27" s="8">
        <v>9</v>
      </c>
      <c r="W27" s="8">
        <v>34</v>
      </c>
      <c r="X27" s="8">
        <v>2</v>
      </c>
      <c r="Y27" s="8">
        <v>1</v>
      </c>
      <c r="Z27" s="8" t="s">
        <v>111</v>
      </c>
      <c r="AA27" s="8">
        <v>73</v>
      </c>
      <c r="AB27" s="8">
        <v>82</v>
      </c>
      <c r="AC27" s="8">
        <v>33</v>
      </c>
      <c r="AD27" s="8">
        <v>11</v>
      </c>
      <c r="AE27" s="8" t="s">
        <v>111</v>
      </c>
      <c r="AF27" s="8">
        <v>1</v>
      </c>
    </row>
    <row r="28" spans="2:32" ht="13.5">
      <c r="B28" s="5"/>
      <c r="C28" s="15"/>
      <c r="D28" s="4" t="s">
        <v>80</v>
      </c>
      <c r="E28" s="8">
        <v>3265</v>
      </c>
      <c r="F28" s="8">
        <v>2715</v>
      </c>
      <c r="G28" s="8">
        <v>1380</v>
      </c>
      <c r="H28" s="8">
        <v>1545</v>
      </c>
      <c r="I28" s="8">
        <v>45</v>
      </c>
      <c r="J28" s="8">
        <v>3</v>
      </c>
      <c r="K28" s="8">
        <v>1</v>
      </c>
      <c r="L28" s="8" t="s">
        <v>111</v>
      </c>
      <c r="M28" s="8">
        <v>9</v>
      </c>
      <c r="N28" s="8">
        <v>1</v>
      </c>
      <c r="O28" s="8">
        <v>353</v>
      </c>
      <c r="P28" s="8">
        <v>18</v>
      </c>
      <c r="Q28" s="8">
        <v>448</v>
      </c>
      <c r="R28" s="8">
        <v>439</v>
      </c>
      <c r="S28" s="8">
        <v>299</v>
      </c>
      <c r="T28" s="8">
        <v>287</v>
      </c>
      <c r="U28" s="8">
        <v>25</v>
      </c>
      <c r="V28" s="8">
        <v>33</v>
      </c>
      <c r="W28" s="8">
        <v>252</v>
      </c>
      <c r="X28" s="8">
        <v>27</v>
      </c>
      <c r="Y28" s="8">
        <v>21</v>
      </c>
      <c r="Z28" s="8">
        <v>2</v>
      </c>
      <c r="AA28" s="8">
        <v>317</v>
      </c>
      <c r="AB28" s="8">
        <v>340</v>
      </c>
      <c r="AC28" s="8">
        <v>113</v>
      </c>
      <c r="AD28" s="8">
        <v>19</v>
      </c>
      <c r="AE28" s="8">
        <v>2</v>
      </c>
      <c r="AF28" s="8">
        <v>1</v>
      </c>
    </row>
    <row r="29" spans="2:32" ht="13.5">
      <c r="B29" s="5"/>
      <c r="C29" s="15"/>
      <c r="D29" s="4" t="s">
        <v>81</v>
      </c>
      <c r="E29" s="8">
        <v>2679</v>
      </c>
      <c r="F29" s="8">
        <v>2314</v>
      </c>
      <c r="G29" s="8">
        <v>271</v>
      </c>
      <c r="H29" s="8">
        <v>318</v>
      </c>
      <c r="I29" s="8">
        <v>154</v>
      </c>
      <c r="J29" s="8">
        <v>14</v>
      </c>
      <c r="K29" s="8">
        <v>1</v>
      </c>
      <c r="L29" s="8" t="s">
        <v>111</v>
      </c>
      <c r="M29" s="8">
        <v>1</v>
      </c>
      <c r="N29" s="8" t="s">
        <v>111</v>
      </c>
      <c r="O29" s="8">
        <v>267</v>
      </c>
      <c r="P29" s="8">
        <v>35</v>
      </c>
      <c r="Q29" s="8">
        <v>133</v>
      </c>
      <c r="R29" s="8">
        <v>96</v>
      </c>
      <c r="S29" s="8">
        <v>351</v>
      </c>
      <c r="T29" s="8">
        <v>469</v>
      </c>
      <c r="U29" s="8">
        <v>14</v>
      </c>
      <c r="V29" s="8">
        <v>22</v>
      </c>
      <c r="W29" s="8">
        <v>456</v>
      </c>
      <c r="X29" s="8">
        <v>47</v>
      </c>
      <c r="Y29" s="8">
        <v>33</v>
      </c>
      <c r="Z29" s="8">
        <v>3</v>
      </c>
      <c r="AA29" s="8">
        <v>920</v>
      </c>
      <c r="AB29" s="8">
        <v>1283</v>
      </c>
      <c r="AC29" s="8">
        <v>76</v>
      </c>
      <c r="AD29" s="8">
        <v>27</v>
      </c>
      <c r="AE29" s="8">
        <v>2</v>
      </c>
      <c r="AF29" s="8" t="s">
        <v>111</v>
      </c>
    </row>
    <row r="30" spans="2:32" ht="13.5">
      <c r="B30" s="5"/>
      <c r="C30" s="15"/>
      <c r="D30" s="4" t="s">
        <v>82</v>
      </c>
      <c r="E30" s="8">
        <v>2641</v>
      </c>
      <c r="F30" s="8">
        <v>2290</v>
      </c>
      <c r="G30" s="8">
        <v>1142</v>
      </c>
      <c r="H30" s="8">
        <v>1237</v>
      </c>
      <c r="I30" s="8">
        <v>88</v>
      </c>
      <c r="J30" s="8">
        <v>11</v>
      </c>
      <c r="K30" s="8" t="s">
        <v>111</v>
      </c>
      <c r="L30" s="8" t="s">
        <v>111</v>
      </c>
      <c r="M30" s="8">
        <v>7</v>
      </c>
      <c r="N30" s="8">
        <v>2</v>
      </c>
      <c r="O30" s="8">
        <v>265</v>
      </c>
      <c r="P30" s="8">
        <v>7</v>
      </c>
      <c r="Q30" s="8">
        <v>286</v>
      </c>
      <c r="R30" s="8">
        <v>244</v>
      </c>
      <c r="S30" s="8">
        <v>243</v>
      </c>
      <c r="T30" s="8">
        <v>277</v>
      </c>
      <c r="U30" s="8">
        <v>15</v>
      </c>
      <c r="V30" s="8">
        <v>10</v>
      </c>
      <c r="W30" s="8">
        <v>110</v>
      </c>
      <c r="X30" s="8">
        <v>29</v>
      </c>
      <c r="Y30" s="8">
        <v>36</v>
      </c>
      <c r="Z30" s="8">
        <v>4</v>
      </c>
      <c r="AA30" s="8">
        <v>366</v>
      </c>
      <c r="AB30" s="8">
        <v>444</v>
      </c>
      <c r="AC30" s="8">
        <v>82</v>
      </c>
      <c r="AD30" s="8">
        <v>25</v>
      </c>
      <c r="AE30" s="8">
        <v>1</v>
      </c>
      <c r="AF30" s="8" t="s">
        <v>111</v>
      </c>
    </row>
    <row r="31" spans="2:32" ht="13.5">
      <c r="B31" s="5"/>
      <c r="C31" s="15"/>
      <c r="D31" s="4" t="s">
        <v>83</v>
      </c>
      <c r="E31" s="8">
        <v>2520</v>
      </c>
      <c r="F31" s="8">
        <v>2192</v>
      </c>
      <c r="G31" s="8">
        <v>1802</v>
      </c>
      <c r="H31" s="8">
        <v>1748</v>
      </c>
      <c r="I31" s="8">
        <v>11</v>
      </c>
      <c r="J31" s="8">
        <v>12</v>
      </c>
      <c r="K31" s="8" t="s">
        <v>111</v>
      </c>
      <c r="L31" s="8" t="s">
        <v>111</v>
      </c>
      <c r="M31" s="8">
        <v>6</v>
      </c>
      <c r="N31" s="8">
        <v>1</v>
      </c>
      <c r="O31" s="8">
        <v>168</v>
      </c>
      <c r="P31" s="8">
        <v>9</v>
      </c>
      <c r="Q31" s="8">
        <v>164</v>
      </c>
      <c r="R31" s="8">
        <v>144</v>
      </c>
      <c r="S31" s="8">
        <v>114</v>
      </c>
      <c r="T31" s="8">
        <v>121</v>
      </c>
      <c r="U31" s="8">
        <v>11</v>
      </c>
      <c r="V31" s="8">
        <v>16</v>
      </c>
      <c r="W31" s="8">
        <v>55</v>
      </c>
      <c r="X31" s="8">
        <v>6</v>
      </c>
      <c r="Y31" s="8">
        <v>21</v>
      </c>
      <c r="Z31" s="8" t="s">
        <v>111</v>
      </c>
      <c r="AA31" s="8">
        <v>120</v>
      </c>
      <c r="AB31" s="8">
        <v>118</v>
      </c>
      <c r="AC31" s="8">
        <v>48</v>
      </c>
      <c r="AD31" s="8">
        <v>15</v>
      </c>
      <c r="AE31" s="8" t="s">
        <v>111</v>
      </c>
      <c r="AF31" s="8">
        <v>2</v>
      </c>
    </row>
    <row r="32" spans="2:32" ht="13.5" customHeight="1">
      <c r="B32" s="5"/>
      <c r="C32" s="21" t="s">
        <v>84</v>
      </c>
      <c r="D32" s="41"/>
      <c r="E32" s="9">
        <f>SUM(E33:E36)</f>
        <v>18314</v>
      </c>
      <c r="F32" s="9">
        <f aca="true" t="shared" si="4" ref="F32:AF32">SUM(F33:F36)</f>
        <v>15527</v>
      </c>
      <c r="G32" s="9">
        <f t="shared" si="4"/>
        <v>6795</v>
      </c>
      <c r="H32" s="9">
        <f t="shared" si="4"/>
        <v>7343</v>
      </c>
      <c r="I32" s="9">
        <f t="shared" si="4"/>
        <v>7</v>
      </c>
      <c r="J32" s="9">
        <f t="shared" si="4"/>
        <v>2</v>
      </c>
      <c r="K32" s="9">
        <f t="shared" si="4"/>
        <v>10</v>
      </c>
      <c r="L32" s="9">
        <f t="shared" si="4"/>
        <v>4</v>
      </c>
      <c r="M32" s="9">
        <f t="shared" si="4"/>
        <v>36</v>
      </c>
      <c r="N32" s="9">
        <f t="shared" si="4"/>
        <v>3</v>
      </c>
      <c r="O32" s="9">
        <f t="shared" si="4"/>
        <v>1411</v>
      </c>
      <c r="P32" s="9">
        <f t="shared" si="4"/>
        <v>101</v>
      </c>
      <c r="Q32" s="9">
        <f t="shared" si="4"/>
        <v>5229</v>
      </c>
      <c r="R32" s="9">
        <f t="shared" si="4"/>
        <v>4485</v>
      </c>
      <c r="S32" s="9">
        <f t="shared" si="4"/>
        <v>1982</v>
      </c>
      <c r="T32" s="9">
        <f t="shared" si="4"/>
        <v>1762</v>
      </c>
      <c r="U32" s="9">
        <f t="shared" si="4"/>
        <v>171</v>
      </c>
      <c r="V32" s="9">
        <f t="shared" si="4"/>
        <v>170</v>
      </c>
      <c r="W32" s="9">
        <f t="shared" si="4"/>
        <v>757</v>
      </c>
      <c r="X32" s="9">
        <f t="shared" si="4"/>
        <v>88</v>
      </c>
      <c r="Y32" s="9">
        <f t="shared" si="4"/>
        <v>56</v>
      </c>
      <c r="Z32" s="9">
        <f t="shared" si="4"/>
        <v>2</v>
      </c>
      <c r="AA32" s="9">
        <f t="shared" si="4"/>
        <v>1399</v>
      </c>
      <c r="AB32" s="9">
        <f t="shared" si="4"/>
        <v>1432</v>
      </c>
      <c r="AC32" s="9">
        <f t="shared" si="4"/>
        <v>455</v>
      </c>
      <c r="AD32" s="9">
        <f t="shared" si="4"/>
        <v>129</v>
      </c>
      <c r="AE32" s="9">
        <f t="shared" si="4"/>
        <v>6</v>
      </c>
      <c r="AF32" s="9">
        <f t="shared" si="4"/>
        <v>6</v>
      </c>
    </row>
    <row r="33" spans="2:32" ht="13.5">
      <c r="B33" s="5"/>
      <c r="C33" s="15"/>
      <c r="D33" s="4" t="s">
        <v>85</v>
      </c>
      <c r="E33" s="8">
        <v>2797</v>
      </c>
      <c r="F33" s="8">
        <v>2591</v>
      </c>
      <c r="G33" s="8">
        <v>1544</v>
      </c>
      <c r="H33" s="8">
        <v>1646</v>
      </c>
      <c r="I33" s="8">
        <v>6</v>
      </c>
      <c r="J33" s="8">
        <v>2</v>
      </c>
      <c r="K33" s="8" t="s">
        <v>111</v>
      </c>
      <c r="L33" s="8" t="s">
        <v>111</v>
      </c>
      <c r="M33" s="8">
        <v>2</v>
      </c>
      <c r="N33" s="8" t="s">
        <v>111</v>
      </c>
      <c r="O33" s="8">
        <v>178</v>
      </c>
      <c r="P33" s="8">
        <v>18</v>
      </c>
      <c r="Q33" s="8">
        <v>461</v>
      </c>
      <c r="R33" s="8">
        <v>476</v>
      </c>
      <c r="S33" s="8">
        <v>259</v>
      </c>
      <c r="T33" s="8">
        <v>216</v>
      </c>
      <c r="U33" s="8">
        <v>8</v>
      </c>
      <c r="V33" s="8">
        <v>15</v>
      </c>
      <c r="W33" s="8">
        <v>107</v>
      </c>
      <c r="X33" s="8">
        <v>9</v>
      </c>
      <c r="Y33" s="8">
        <v>3</v>
      </c>
      <c r="Z33" s="8" t="s">
        <v>111</v>
      </c>
      <c r="AA33" s="8">
        <v>184</v>
      </c>
      <c r="AB33" s="8">
        <v>193</v>
      </c>
      <c r="AC33" s="8">
        <v>44</v>
      </c>
      <c r="AD33" s="8">
        <v>16</v>
      </c>
      <c r="AE33" s="8">
        <v>1</v>
      </c>
      <c r="AF33" s="8" t="s">
        <v>111</v>
      </c>
    </row>
    <row r="34" spans="2:32" ht="13.5">
      <c r="B34" s="5"/>
      <c r="C34" s="15"/>
      <c r="D34" s="4" t="s">
        <v>59</v>
      </c>
      <c r="E34" s="8">
        <v>3054</v>
      </c>
      <c r="F34" s="8">
        <v>2592</v>
      </c>
      <c r="G34" s="8">
        <v>1453</v>
      </c>
      <c r="H34" s="8">
        <v>1505</v>
      </c>
      <c r="I34" s="8" t="s">
        <v>111</v>
      </c>
      <c r="J34" s="8" t="s">
        <v>111</v>
      </c>
      <c r="K34" s="8">
        <v>4</v>
      </c>
      <c r="L34" s="8">
        <v>1</v>
      </c>
      <c r="M34" s="8">
        <v>1</v>
      </c>
      <c r="N34" s="8" t="s">
        <v>111</v>
      </c>
      <c r="O34" s="8">
        <v>221</v>
      </c>
      <c r="P34" s="8">
        <v>4</v>
      </c>
      <c r="Q34" s="8">
        <v>709</v>
      </c>
      <c r="R34" s="8">
        <v>593</v>
      </c>
      <c r="S34" s="8">
        <v>223</v>
      </c>
      <c r="T34" s="8">
        <v>223</v>
      </c>
      <c r="U34" s="8">
        <v>18</v>
      </c>
      <c r="V34" s="8">
        <v>24</v>
      </c>
      <c r="W34" s="8">
        <v>139</v>
      </c>
      <c r="X34" s="8">
        <v>17</v>
      </c>
      <c r="Y34" s="8">
        <v>11</v>
      </c>
      <c r="Z34" s="8" t="s">
        <v>111</v>
      </c>
      <c r="AA34" s="8">
        <v>207</v>
      </c>
      <c r="AB34" s="8">
        <v>209</v>
      </c>
      <c r="AC34" s="8">
        <v>68</v>
      </c>
      <c r="AD34" s="8">
        <v>16</v>
      </c>
      <c r="AE34" s="8" t="s">
        <v>111</v>
      </c>
      <c r="AF34" s="8" t="s">
        <v>111</v>
      </c>
    </row>
    <row r="35" spans="2:32" ht="13.5">
      <c r="B35" s="5"/>
      <c r="C35" s="15"/>
      <c r="D35" s="4" t="s">
        <v>86</v>
      </c>
      <c r="E35" s="8">
        <v>8480</v>
      </c>
      <c r="F35" s="8">
        <v>6943</v>
      </c>
      <c r="G35" s="8">
        <v>2265</v>
      </c>
      <c r="H35" s="8">
        <v>2348</v>
      </c>
      <c r="I35" s="8" t="s">
        <v>111</v>
      </c>
      <c r="J35" s="8" t="s">
        <v>111</v>
      </c>
      <c r="K35" s="8">
        <v>6</v>
      </c>
      <c r="L35" s="8">
        <v>3</v>
      </c>
      <c r="M35" s="8">
        <v>21</v>
      </c>
      <c r="N35" s="8">
        <v>2</v>
      </c>
      <c r="O35" s="8">
        <v>650</v>
      </c>
      <c r="P35" s="8">
        <v>41</v>
      </c>
      <c r="Q35" s="8">
        <v>3121</v>
      </c>
      <c r="R35" s="8">
        <v>2687</v>
      </c>
      <c r="S35" s="8">
        <v>1075</v>
      </c>
      <c r="T35" s="8">
        <v>948</v>
      </c>
      <c r="U35" s="8">
        <v>99</v>
      </c>
      <c r="V35" s="8">
        <v>85</v>
      </c>
      <c r="W35" s="8">
        <v>315</v>
      </c>
      <c r="X35" s="8">
        <v>39</v>
      </c>
      <c r="Y35" s="8">
        <v>30</v>
      </c>
      <c r="Z35" s="8">
        <v>1</v>
      </c>
      <c r="AA35" s="8">
        <v>660</v>
      </c>
      <c r="AB35" s="8">
        <v>730</v>
      </c>
      <c r="AC35" s="8">
        <v>236</v>
      </c>
      <c r="AD35" s="8">
        <v>58</v>
      </c>
      <c r="AE35" s="8">
        <v>2</v>
      </c>
      <c r="AF35" s="8">
        <v>1</v>
      </c>
    </row>
    <row r="36" spans="2:32" ht="13.5">
      <c r="B36" s="5"/>
      <c r="C36" s="15"/>
      <c r="D36" s="4" t="s">
        <v>87</v>
      </c>
      <c r="E36" s="8">
        <v>3983</v>
      </c>
      <c r="F36" s="8">
        <v>3401</v>
      </c>
      <c r="G36" s="8">
        <v>1533</v>
      </c>
      <c r="H36" s="8">
        <v>1844</v>
      </c>
      <c r="I36" s="8">
        <v>1</v>
      </c>
      <c r="J36" s="8" t="s">
        <v>111</v>
      </c>
      <c r="K36" s="8" t="s">
        <v>111</v>
      </c>
      <c r="L36" s="8" t="s">
        <v>111</v>
      </c>
      <c r="M36" s="8">
        <v>12</v>
      </c>
      <c r="N36" s="8">
        <v>1</v>
      </c>
      <c r="O36" s="8">
        <v>362</v>
      </c>
      <c r="P36" s="8">
        <v>38</v>
      </c>
      <c r="Q36" s="8">
        <v>938</v>
      </c>
      <c r="R36" s="8">
        <v>729</v>
      </c>
      <c r="S36" s="8">
        <v>425</v>
      </c>
      <c r="T36" s="8">
        <v>375</v>
      </c>
      <c r="U36" s="8">
        <v>46</v>
      </c>
      <c r="V36" s="8">
        <v>46</v>
      </c>
      <c r="W36" s="8">
        <v>196</v>
      </c>
      <c r="X36" s="8">
        <v>23</v>
      </c>
      <c r="Y36" s="8">
        <v>12</v>
      </c>
      <c r="Z36" s="8">
        <v>1</v>
      </c>
      <c r="AA36" s="8">
        <v>348</v>
      </c>
      <c r="AB36" s="8">
        <v>300</v>
      </c>
      <c r="AC36" s="8">
        <v>107</v>
      </c>
      <c r="AD36" s="8">
        <v>39</v>
      </c>
      <c r="AE36" s="8">
        <v>3</v>
      </c>
      <c r="AF36" s="8">
        <v>5</v>
      </c>
    </row>
    <row r="37" spans="2:32" ht="13.5" customHeight="1">
      <c r="B37" s="5"/>
      <c r="C37" s="21" t="s">
        <v>88</v>
      </c>
      <c r="D37" s="41"/>
      <c r="E37" s="9">
        <f>SUM(E38:E41)</f>
        <v>16897</v>
      </c>
      <c r="F37" s="9">
        <f aca="true" t="shared" si="5" ref="F37:AF37">SUM(F38:F41)</f>
        <v>13304</v>
      </c>
      <c r="G37" s="9">
        <f t="shared" si="5"/>
        <v>6401</v>
      </c>
      <c r="H37" s="9">
        <f t="shared" si="5"/>
        <v>6765</v>
      </c>
      <c r="I37" s="9">
        <f t="shared" si="5"/>
        <v>5</v>
      </c>
      <c r="J37" s="9">
        <f t="shared" si="5"/>
        <v>0</v>
      </c>
      <c r="K37" s="9">
        <f t="shared" si="5"/>
        <v>5</v>
      </c>
      <c r="L37" s="9">
        <f t="shared" si="5"/>
        <v>0</v>
      </c>
      <c r="M37" s="9">
        <f t="shared" si="5"/>
        <v>33</v>
      </c>
      <c r="N37" s="9">
        <f t="shared" si="5"/>
        <v>1</v>
      </c>
      <c r="O37" s="9">
        <f t="shared" si="5"/>
        <v>1142</v>
      </c>
      <c r="P37" s="9">
        <f t="shared" si="5"/>
        <v>65</v>
      </c>
      <c r="Q37" s="9">
        <f t="shared" si="5"/>
        <v>5470</v>
      </c>
      <c r="R37" s="9">
        <f t="shared" si="5"/>
        <v>3694</v>
      </c>
      <c r="S37" s="9">
        <f t="shared" si="5"/>
        <v>1529</v>
      </c>
      <c r="T37" s="9">
        <f t="shared" si="5"/>
        <v>1261</v>
      </c>
      <c r="U37" s="9">
        <f t="shared" si="5"/>
        <v>144</v>
      </c>
      <c r="V37" s="9">
        <f t="shared" si="5"/>
        <v>123</v>
      </c>
      <c r="W37" s="9">
        <f t="shared" si="5"/>
        <v>648</v>
      </c>
      <c r="X37" s="9">
        <f t="shared" si="5"/>
        <v>100</v>
      </c>
      <c r="Y37" s="9">
        <f t="shared" si="5"/>
        <v>38</v>
      </c>
      <c r="Z37" s="9">
        <f t="shared" si="5"/>
        <v>4</v>
      </c>
      <c r="AA37" s="9">
        <f t="shared" si="5"/>
        <v>1116</v>
      </c>
      <c r="AB37" s="9">
        <f t="shared" si="5"/>
        <v>1154</v>
      </c>
      <c r="AC37" s="9">
        <f t="shared" si="5"/>
        <v>348</v>
      </c>
      <c r="AD37" s="9">
        <f t="shared" si="5"/>
        <v>114</v>
      </c>
      <c r="AE37" s="9">
        <f t="shared" si="5"/>
        <v>18</v>
      </c>
      <c r="AF37" s="9">
        <f t="shared" si="5"/>
        <v>23</v>
      </c>
    </row>
    <row r="38" spans="2:32" ht="13.5">
      <c r="B38" s="5"/>
      <c r="C38" s="15"/>
      <c r="D38" s="4" t="s">
        <v>89</v>
      </c>
      <c r="E38" s="8">
        <v>4808</v>
      </c>
      <c r="F38" s="8">
        <v>3677</v>
      </c>
      <c r="G38" s="8">
        <v>1276</v>
      </c>
      <c r="H38" s="8">
        <v>1507</v>
      </c>
      <c r="I38" s="8">
        <v>1</v>
      </c>
      <c r="J38" s="8" t="s">
        <v>111</v>
      </c>
      <c r="K38" s="8" t="s">
        <v>111</v>
      </c>
      <c r="L38" s="8" t="s">
        <v>111</v>
      </c>
      <c r="M38" s="8">
        <v>25</v>
      </c>
      <c r="N38" s="8" t="s">
        <v>111</v>
      </c>
      <c r="O38" s="8">
        <v>318</v>
      </c>
      <c r="P38" s="8">
        <v>21</v>
      </c>
      <c r="Q38" s="8">
        <v>1984</v>
      </c>
      <c r="R38" s="8">
        <v>1289</v>
      </c>
      <c r="S38" s="8">
        <v>542</v>
      </c>
      <c r="T38" s="8">
        <v>444</v>
      </c>
      <c r="U38" s="8">
        <v>52</v>
      </c>
      <c r="V38" s="8">
        <v>35</v>
      </c>
      <c r="W38" s="8">
        <v>169</v>
      </c>
      <c r="X38" s="8">
        <v>42</v>
      </c>
      <c r="Y38" s="8">
        <v>15</v>
      </c>
      <c r="Z38" s="8">
        <v>2</v>
      </c>
      <c r="AA38" s="8">
        <v>336</v>
      </c>
      <c r="AB38" s="8">
        <v>307</v>
      </c>
      <c r="AC38" s="8">
        <v>87</v>
      </c>
      <c r="AD38" s="8">
        <v>29</v>
      </c>
      <c r="AE38" s="8">
        <v>3</v>
      </c>
      <c r="AF38" s="8">
        <v>1</v>
      </c>
    </row>
    <row r="39" spans="2:32" ht="13.5">
      <c r="B39" s="5"/>
      <c r="C39" s="15"/>
      <c r="D39" s="4" t="s">
        <v>90</v>
      </c>
      <c r="E39" s="8">
        <v>6316</v>
      </c>
      <c r="F39" s="8">
        <v>4976</v>
      </c>
      <c r="G39" s="8">
        <v>2578</v>
      </c>
      <c r="H39" s="8">
        <v>2833</v>
      </c>
      <c r="I39" s="8" t="s">
        <v>111</v>
      </c>
      <c r="J39" s="8" t="s">
        <v>111</v>
      </c>
      <c r="K39" s="8" t="s">
        <v>111</v>
      </c>
      <c r="L39" s="8" t="s">
        <v>111</v>
      </c>
      <c r="M39" s="8">
        <v>5</v>
      </c>
      <c r="N39" s="8" t="s">
        <v>111</v>
      </c>
      <c r="O39" s="8">
        <v>427</v>
      </c>
      <c r="P39" s="8">
        <v>28</v>
      </c>
      <c r="Q39" s="8">
        <v>2097</v>
      </c>
      <c r="R39" s="8">
        <v>1194</v>
      </c>
      <c r="S39" s="8">
        <v>466</v>
      </c>
      <c r="T39" s="8">
        <v>394</v>
      </c>
      <c r="U39" s="8">
        <v>53</v>
      </c>
      <c r="V39" s="8">
        <v>48</v>
      </c>
      <c r="W39" s="8">
        <v>194</v>
      </c>
      <c r="X39" s="8">
        <v>41</v>
      </c>
      <c r="Y39" s="8">
        <v>12</v>
      </c>
      <c r="Z39" s="8">
        <v>1</v>
      </c>
      <c r="AA39" s="8">
        <v>377</v>
      </c>
      <c r="AB39" s="8">
        <v>389</v>
      </c>
      <c r="AC39" s="8">
        <v>100</v>
      </c>
      <c r="AD39" s="8">
        <v>35</v>
      </c>
      <c r="AE39" s="8">
        <v>7</v>
      </c>
      <c r="AF39" s="8">
        <v>13</v>
      </c>
    </row>
    <row r="40" spans="2:32" ht="13.5">
      <c r="B40" s="5"/>
      <c r="C40" s="15"/>
      <c r="D40" s="4" t="s">
        <v>91</v>
      </c>
      <c r="E40" s="8">
        <v>2844</v>
      </c>
      <c r="F40" s="8">
        <v>2348</v>
      </c>
      <c r="G40" s="8">
        <v>1388</v>
      </c>
      <c r="H40" s="8">
        <v>1298</v>
      </c>
      <c r="I40" s="8">
        <v>2</v>
      </c>
      <c r="J40" s="8" t="s">
        <v>111</v>
      </c>
      <c r="K40" s="8" t="s">
        <v>111</v>
      </c>
      <c r="L40" s="8" t="s">
        <v>111</v>
      </c>
      <c r="M40" s="8">
        <v>3</v>
      </c>
      <c r="N40" s="8">
        <v>1</v>
      </c>
      <c r="O40" s="8">
        <v>199</v>
      </c>
      <c r="P40" s="8">
        <v>9</v>
      </c>
      <c r="Q40" s="8">
        <v>659</v>
      </c>
      <c r="R40" s="8">
        <v>580</v>
      </c>
      <c r="S40" s="8">
        <v>238</v>
      </c>
      <c r="T40" s="8">
        <v>214</v>
      </c>
      <c r="U40" s="8">
        <v>20</v>
      </c>
      <c r="V40" s="8">
        <v>12</v>
      </c>
      <c r="W40" s="8">
        <v>100</v>
      </c>
      <c r="X40" s="8">
        <v>4</v>
      </c>
      <c r="Y40" s="8">
        <v>2</v>
      </c>
      <c r="Z40" s="8" t="s">
        <v>111</v>
      </c>
      <c r="AA40" s="8">
        <v>172</v>
      </c>
      <c r="AB40" s="8">
        <v>206</v>
      </c>
      <c r="AC40" s="8">
        <v>58</v>
      </c>
      <c r="AD40" s="8">
        <v>23</v>
      </c>
      <c r="AE40" s="8">
        <v>3</v>
      </c>
      <c r="AF40" s="8">
        <v>1</v>
      </c>
    </row>
    <row r="41" spans="2:32" ht="13.5">
      <c r="B41" s="5"/>
      <c r="C41" s="15"/>
      <c r="D41" s="4" t="s">
        <v>92</v>
      </c>
      <c r="E41" s="8">
        <v>2929</v>
      </c>
      <c r="F41" s="8">
        <v>2303</v>
      </c>
      <c r="G41" s="8">
        <v>1159</v>
      </c>
      <c r="H41" s="8">
        <v>1127</v>
      </c>
      <c r="I41" s="8">
        <v>2</v>
      </c>
      <c r="J41" s="8" t="s">
        <v>111</v>
      </c>
      <c r="K41" s="8">
        <v>5</v>
      </c>
      <c r="L41" s="8" t="s">
        <v>111</v>
      </c>
      <c r="M41" s="8" t="s">
        <v>111</v>
      </c>
      <c r="N41" s="8" t="s">
        <v>111</v>
      </c>
      <c r="O41" s="8">
        <v>198</v>
      </c>
      <c r="P41" s="8">
        <v>7</v>
      </c>
      <c r="Q41" s="8">
        <v>730</v>
      </c>
      <c r="R41" s="8">
        <v>631</v>
      </c>
      <c r="S41" s="8">
        <v>283</v>
      </c>
      <c r="T41" s="8">
        <v>209</v>
      </c>
      <c r="U41" s="8">
        <v>19</v>
      </c>
      <c r="V41" s="8">
        <v>28</v>
      </c>
      <c r="W41" s="8">
        <v>185</v>
      </c>
      <c r="X41" s="8">
        <v>13</v>
      </c>
      <c r="Y41" s="8">
        <v>9</v>
      </c>
      <c r="Z41" s="8">
        <v>1</v>
      </c>
      <c r="AA41" s="8">
        <v>231</v>
      </c>
      <c r="AB41" s="8">
        <v>252</v>
      </c>
      <c r="AC41" s="8">
        <v>103</v>
      </c>
      <c r="AD41" s="8">
        <v>27</v>
      </c>
      <c r="AE41" s="8">
        <v>5</v>
      </c>
      <c r="AF41" s="8">
        <v>8</v>
      </c>
    </row>
    <row r="42" spans="2:32" ht="13.5" customHeight="1">
      <c r="B42" s="5"/>
      <c r="C42" s="21" t="s">
        <v>93</v>
      </c>
      <c r="D42" s="41"/>
      <c r="E42" s="9">
        <f>+E43</f>
        <v>6147</v>
      </c>
      <c r="F42" s="9">
        <f aca="true" t="shared" si="6" ref="F42:AF42">+F43</f>
        <v>4409</v>
      </c>
      <c r="G42" s="9">
        <f t="shared" si="6"/>
        <v>742</v>
      </c>
      <c r="H42" s="9">
        <f t="shared" si="6"/>
        <v>656</v>
      </c>
      <c r="I42" s="9">
        <f t="shared" si="6"/>
        <v>51</v>
      </c>
      <c r="J42" s="9">
        <f t="shared" si="6"/>
        <v>3</v>
      </c>
      <c r="K42" s="9">
        <f t="shared" si="6"/>
        <v>2</v>
      </c>
      <c r="L42" s="9">
        <f t="shared" si="6"/>
        <v>1</v>
      </c>
      <c r="M42" s="9">
        <f t="shared" si="6"/>
        <v>15</v>
      </c>
      <c r="N42" s="9">
        <f t="shared" si="6"/>
        <v>2</v>
      </c>
      <c r="O42" s="9">
        <f t="shared" si="6"/>
        <v>524</v>
      </c>
      <c r="P42" s="9">
        <f t="shared" si="6"/>
        <v>31</v>
      </c>
      <c r="Q42" s="9">
        <f t="shared" si="6"/>
        <v>2316</v>
      </c>
      <c r="R42" s="9">
        <f t="shared" si="6"/>
        <v>2126</v>
      </c>
      <c r="S42" s="9">
        <f t="shared" si="6"/>
        <v>1037</v>
      </c>
      <c r="T42" s="9">
        <f t="shared" si="6"/>
        <v>798</v>
      </c>
      <c r="U42" s="9">
        <f t="shared" si="6"/>
        <v>67</v>
      </c>
      <c r="V42" s="9">
        <f t="shared" si="6"/>
        <v>70</v>
      </c>
      <c r="W42" s="9">
        <f t="shared" si="6"/>
        <v>496</v>
      </c>
      <c r="X42" s="9">
        <f t="shared" si="6"/>
        <v>85</v>
      </c>
      <c r="Y42" s="9">
        <f t="shared" si="6"/>
        <v>43</v>
      </c>
      <c r="Z42" s="9">
        <f t="shared" si="6"/>
        <v>4</v>
      </c>
      <c r="AA42" s="9">
        <f t="shared" si="6"/>
        <v>665</v>
      </c>
      <c r="AB42" s="9">
        <f t="shared" si="6"/>
        <v>590</v>
      </c>
      <c r="AC42" s="9">
        <f t="shared" si="6"/>
        <v>184</v>
      </c>
      <c r="AD42" s="9">
        <f t="shared" si="6"/>
        <v>42</v>
      </c>
      <c r="AE42" s="9">
        <f t="shared" si="6"/>
        <v>5</v>
      </c>
      <c r="AF42" s="9">
        <f t="shared" si="6"/>
        <v>1</v>
      </c>
    </row>
    <row r="43" spans="2:32" ht="13.5">
      <c r="B43" s="5"/>
      <c r="C43" s="15"/>
      <c r="D43" s="4" t="s">
        <v>94</v>
      </c>
      <c r="E43" s="8">
        <v>6147</v>
      </c>
      <c r="F43" s="8">
        <v>4409</v>
      </c>
      <c r="G43" s="8">
        <v>742</v>
      </c>
      <c r="H43" s="8">
        <v>656</v>
      </c>
      <c r="I43" s="8">
        <v>51</v>
      </c>
      <c r="J43" s="8">
        <v>3</v>
      </c>
      <c r="K43" s="8">
        <v>2</v>
      </c>
      <c r="L43" s="8">
        <v>1</v>
      </c>
      <c r="M43" s="8">
        <v>15</v>
      </c>
      <c r="N43" s="8">
        <v>2</v>
      </c>
      <c r="O43" s="8">
        <v>524</v>
      </c>
      <c r="P43" s="8">
        <v>31</v>
      </c>
      <c r="Q43" s="8">
        <v>2316</v>
      </c>
      <c r="R43" s="8">
        <v>2126</v>
      </c>
      <c r="S43" s="8">
        <v>1037</v>
      </c>
      <c r="T43" s="8">
        <v>798</v>
      </c>
      <c r="U43" s="8">
        <v>67</v>
      </c>
      <c r="V43" s="8">
        <v>70</v>
      </c>
      <c r="W43" s="8">
        <v>496</v>
      </c>
      <c r="X43" s="8">
        <v>85</v>
      </c>
      <c r="Y43" s="8">
        <v>43</v>
      </c>
      <c r="Z43" s="8">
        <v>4</v>
      </c>
      <c r="AA43" s="8">
        <v>665</v>
      </c>
      <c r="AB43" s="8">
        <v>590</v>
      </c>
      <c r="AC43" s="8">
        <v>184</v>
      </c>
      <c r="AD43" s="8">
        <v>42</v>
      </c>
      <c r="AE43" s="8">
        <v>5</v>
      </c>
      <c r="AF43" s="8">
        <v>1</v>
      </c>
    </row>
    <row r="44" spans="2:32" ht="13.5" customHeight="1">
      <c r="B44" s="5"/>
      <c r="C44" s="21" t="s">
        <v>95</v>
      </c>
      <c r="D44" s="41"/>
      <c r="E44" s="9">
        <f>SUM(E45:E49)</f>
        <v>23932</v>
      </c>
      <c r="F44" s="9">
        <f aca="true" t="shared" si="7" ref="F44:AF44">SUM(F45:F49)</f>
        <v>18914</v>
      </c>
      <c r="G44" s="9">
        <f t="shared" si="7"/>
        <v>7064</v>
      </c>
      <c r="H44" s="9">
        <f t="shared" si="7"/>
        <v>8326</v>
      </c>
      <c r="I44" s="9">
        <f t="shared" si="7"/>
        <v>1</v>
      </c>
      <c r="J44" s="9">
        <f t="shared" si="7"/>
        <v>0</v>
      </c>
      <c r="K44" s="9">
        <f t="shared" si="7"/>
        <v>1</v>
      </c>
      <c r="L44" s="9">
        <f t="shared" si="7"/>
        <v>1</v>
      </c>
      <c r="M44" s="9">
        <f t="shared" si="7"/>
        <v>50</v>
      </c>
      <c r="N44" s="9">
        <f t="shared" si="7"/>
        <v>6</v>
      </c>
      <c r="O44" s="9">
        <f t="shared" si="7"/>
        <v>1997</v>
      </c>
      <c r="P44" s="9">
        <f t="shared" si="7"/>
        <v>144</v>
      </c>
      <c r="Q44" s="9">
        <f t="shared" si="7"/>
        <v>8594</v>
      </c>
      <c r="R44" s="9">
        <f t="shared" si="7"/>
        <v>6512</v>
      </c>
      <c r="S44" s="9">
        <f t="shared" si="7"/>
        <v>2344</v>
      </c>
      <c r="T44" s="9">
        <f t="shared" si="7"/>
        <v>1926</v>
      </c>
      <c r="U44" s="9">
        <f t="shared" si="7"/>
        <v>180</v>
      </c>
      <c r="V44" s="9">
        <f t="shared" si="7"/>
        <v>146</v>
      </c>
      <c r="W44" s="9">
        <f t="shared" si="7"/>
        <v>1496</v>
      </c>
      <c r="X44" s="9">
        <f t="shared" si="7"/>
        <v>177</v>
      </c>
      <c r="Y44" s="9">
        <f t="shared" si="7"/>
        <v>69</v>
      </c>
      <c r="Z44" s="9">
        <f t="shared" si="7"/>
        <v>7</v>
      </c>
      <c r="AA44" s="9">
        <f t="shared" si="7"/>
        <v>1584</v>
      </c>
      <c r="AB44" s="9">
        <f t="shared" si="7"/>
        <v>1456</v>
      </c>
      <c r="AC44" s="9">
        <f t="shared" si="7"/>
        <v>532</v>
      </c>
      <c r="AD44" s="9">
        <f t="shared" si="7"/>
        <v>196</v>
      </c>
      <c r="AE44" s="9">
        <f t="shared" si="7"/>
        <v>20</v>
      </c>
      <c r="AF44" s="9">
        <f t="shared" si="7"/>
        <v>17</v>
      </c>
    </row>
    <row r="45" spans="2:32" ht="13.5">
      <c r="B45" s="5"/>
      <c r="C45" s="15"/>
      <c r="D45" s="4" t="s">
        <v>96</v>
      </c>
      <c r="E45" s="8">
        <v>4961</v>
      </c>
      <c r="F45" s="8">
        <v>4336</v>
      </c>
      <c r="G45" s="8">
        <v>2609</v>
      </c>
      <c r="H45" s="8">
        <v>2777</v>
      </c>
      <c r="I45" s="8" t="s">
        <v>111</v>
      </c>
      <c r="J45" s="8" t="s">
        <v>111</v>
      </c>
      <c r="K45" s="8" t="s">
        <v>111</v>
      </c>
      <c r="L45" s="8" t="s">
        <v>111</v>
      </c>
      <c r="M45" s="8">
        <v>4</v>
      </c>
      <c r="N45" s="8">
        <v>1</v>
      </c>
      <c r="O45" s="8">
        <v>410</v>
      </c>
      <c r="P45" s="8">
        <v>32</v>
      </c>
      <c r="Q45" s="8">
        <v>795</v>
      </c>
      <c r="R45" s="8">
        <v>737</v>
      </c>
      <c r="S45" s="8">
        <v>409</v>
      </c>
      <c r="T45" s="8">
        <v>396</v>
      </c>
      <c r="U45" s="8">
        <v>38</v>
      </c>
      <c r="V45" s="8">
        <v>28</v>
      </c>
      <c r="W45" s="8">
        <v>254</v>
      </c>
      <c r="X45" s="8">
        <v>33</v>
      </c>
      <c r="Y45" s="8">
        <v>13</v>
      </c>
      <c r="Z45" s="8">
        <v>1</v>
      </c>
      <c r="AA45" s="8">
        <v>314</v>
      </c>
      <c r="AB45" s="8">
        <v>295</v>
      </c>
      <c r="AC45" s="8">
        <v>114</v>
      </c>
      <c r="AD45" s="8">
        <v>34</v>
      </c>
      <c r="AE45" s="8">
        <v>1</v>
      </c>
      <c r="AF45" s="8">
        <v>2</v>
      </c>
    </row>
    <row r="46" spans="2:32" ht="13.5">
      <c r="B46" s="5"/>
      <c r="C46" s="15"/>
      <c r="D46" s="4" t="s">
        <v>45</v>
      </c>
      <c r="E46" s="8">
        <v>2734</v>
      </c>
      <c r="F46" s="8">
        <v>2356</v>
      </c>
      <c r="G46" s="8">
        <v>1093</v>
      </c>
      <c r="H46" s="8">
        <v>1361</v>
      </c>
      <c r="I46" s="8" t="s">
        <v>111</v>
      </c>
      <c r="J46" s="8" t="s">
        <v>111</v>
      </c>
      <c r="K46" s="8" t="s">
        <v>111</v>
      </c>
      <c r="L46" s="8" t="s">
        <v>111</v>
      </c>
      <c r="M46" s="8">
        <v>7</v>
      </c>
      <c r="N46" s="8">
        <v>2</v>
      </c>
      <c r="O46" s="8">
        <v>186</v>
      </c>
      <c r="P46" s="8">
        <v>6</v>
      </c>
      <c r="Q46" s="8">
        <v>672</v>
      </c>
      <c r="R46" s="8">
        <v>576</v>
      </c>
      <c r="S46" s="8">
        <v>214</v>
      </c>
      <c r="T46" s="8">
        <v>161</v>
      </c>
      <c r="U46" s="8">
        <v>20</v>
      </c>
      <c r="V46" s="8">
        <v>15</v>
      </c>
      <c r="W46" s="8">
        <v>300</v>
      </c>
      <c r="X46" s="8">
        <v>29</v>
      </c>
      <c r="Y46" s="8">
        <v>12</v>
      </c>
      <c r="Z46" s="8" t="s">
        <v>111</v>
      </c>
      <c r="AA46" s="8">
        <v>169</v>
      </c>
      <c r="AB46" s="8">
        <v>167</v>
      </c>
      <c r="AC46" s="8">
        <v>60</v>
      </c>
      <c r="AD46" s="8">
        <v>35</v>
      </c>
      <c r="AE46" s="8">
        <v>1</v>
      </c>
      <c r="AF46" s="8">
        <v>4</v>
      </c>
    </row>
    <row r="47" spans="2:32" ht="13.5">
      <c r="B47" s="5"/>
      <c r="C47" s="15"/>
      <c r="D47" s="4" t="s">
        <v>97</v>
      </c>
      <c r="E47" s="8">
        <v>2951</v>
      </c>
      <c r="F47" s="8">
        <v>2582</v>
      </c>
      <c r="G47" s="8">
        <v>1075</v>
      </c>
      <c r="H47" s="8">
        <v>1351</v>
      </c>
      <c r="I47" s="8" t="s">
        <v>111</v>
      </c>
      <c r="J47" s="8" t="s">
        <v>111</v>
      </c>
      <c r="K47" s="8" t="s">
        <v>111</v>
      </c>
      <c r="L47" s="8" t="s">
        <v>111</v>
      </c>
      <c r="M47" s="8">
        <v>10</v>
      </c>
      <c r="N47" s="8" t="s">
        <v>111</v>
      </c>
      <c r="O47" s="8">
        <v>267</v>
      </c>
      <c r="P47" s="8">
        <v>16</v>
      </c>
      <c r="Q47" s="8">
        <v>887</v>
      </c>
      <c r="R47" s="8">
        <v>778</v>
      </c>
      <c r="S47" s="8">
        <v>256</v>
      </c>
      <c r="T47" s="8">
        <v>200</v>
      </c>
      <c r="U47" s="8">
        <v>9</v>
      </c>
      <c r="V47" s="8">
        <v>18</v>
      </c>
      <c r="W47" s="8">
        <v>171</v>
      </c>
      <c r="X47" s="8">
        <v>24</v>
      </c>
      <c r="Y47" s="8">
        <v>8</v>
      </c>
      <c r="Z47" s="8">
        <v>1</v>
      </c>
      <c r="AA47" s="8">
        <v>202</v>
      </c>
      <c r="AB47" s="8">
        <v>161</v>
      </c>
      <c r="AC47" s="8">
        <v>60</v>
      </c>
      <c r="AD47" s="8">
        <v>30</v>
      </c>
      <c r="AE47" s="8">
        <v>6</v>
      </c>
      <c r="AF47" s="8">
        <v>3</v>
      </c>
    </row>
    <row r="48" spans="2:32" ht="13.5">
      <c r="B48" s="5"/>
      <c r="C48" s="15"/>
      <c r="D48" s="4" t="s">
        <v>98</v>
      </c>
      <c r="E48" s="8">
        <v>8460</v>
      </c>
      <c r="F48" s="8">
        <v>5742</v>
      </c>
      <c r="G48" s="8">
        <v>662</v>
      </c>
      <c r="H48" s="8">
        <v>832</v>
      </c>
      <c r="I48" s="8">
        <v>1</v>
      </c>
      <c r="J48" s="8" t="s">
        <v>111</v>
      </c>
      <c r="K48" s="8" t="s">
        <v>111</v>
      </c>
      <c r="L48" s="8" t="s">
        <v>111</v>
      </c>
      <c r="M48" s="8">
        <v>26</v>
      </c>
      <c r="N48" s="8">
        <v>3</v>
      </c>
      <c r="O48" s="8">
        <v>864</v>
      </c>
      <c r="P48" s="8">
        <v>75</v>
      </c>
      <c r="Q48" s="8">
        <v>4575</v>
      </c>
      <c r="R48" s="8">
        <v>3244</v>
      </c>
      <c r="S48" s="8">
        <v>1024</v>
      </c>
      <c r="T48" s="8">
        <v>840</v>
      </c>
      <c r="U48" s="8">
        <v>66</v>
      </c>
      <c r="V48" s="8">
        <v>55</v>
      </c>
      <c r="W48" s="8">
        <v>432</v>
      </c>
      <c r="X48" s="8">
        <v>65</v>
      </c>
      <c r="Y48" s="8">
        <v>21</v>
      </c>
      <c r="Z48" s="8">
        <v>5</v>
      </c>
      <c r="AA48" s="8">
        <v>592</v>
      </c>
      <c r="AB48" s="8">
        <v>561</v>
      </c>
      <c r="AC48" s="8">
        <v>188</v>
      </c>
      <c r="AD48" s="8">
        <v>55</v>
      </c>
      <c r="AE48" s="8">
        <v>9</v>
      </c>
      <c r="AF48" s="8">
        <v>7</v>
      </c>
    </row>
    <row r="49" spans="2:32" ht="13.5">
      <c r="B49" s="5"/>
      <c r="C49" s="15"/>
      <c r="D49" s="4" t="s">
        <v>99</v>
      </c>
      <c r="E49" s="8">
        <v>4826</v>
      </c>
      <c r="F49" s="8">
        <v>3898</v>
      </c>
      <c r="G49" s="8">
        <v>1625</v>
      </c>
      <c r="H49" s="8">
        <v>2005</v>
      </c>
      <c r="I49" s="8" t="s">
        <v>111</v>
      </c>
      <c r="J49" s="8" t="s">
        <v>111</v>
      </c>
      <c r="K49" s="8">
        <v>1</v>
      </c>
      <c r="L49" s="8">
        <v>1</v>
      </c>
      <c r="M49" s="8">
        <v>3</v>
      </c>
      <c r="N49" s="8" t="s">
        <v>111</v>
      </c>
      <c r="O49" s="8">
        <v>270</v>
      </c>
      <c r="P49" s="8">
        <v>15</v>
      </c>
      <c r="Q49" s="8">
        <v>1665</v>
      </c>
      <c r="R49" s="8">
        <v>1177</v>
      </c>
      <c r="S49" s="8">
        <v>441</v>
      </c>
      <c r="T49" s="8">
        <v>329</v>
      </c>
      <c r="U49" s="8">
        <v>47</v>
      </c>
      <c r="V49" s="8">
        <v>30</v>
      </c>
      <c r="W49" s="8">
        <v>339</v>
      </c>
      <c r="X49" s="8">
        <v>26</v>
      </c>
      <c r="Y49" s="8">
        <v>15</v>
      </c>
      <c r="Z49" s="8" t="s">
        <v>111</v>
      </c>
      <c r="AA49" s="8">
        <v>307</v>
      </c>
      <c r="AB49" s="8">
        <v>272</v>
      </c>
      <c r="AC49" s="8">
        <v>110</v>
      </c>
      <c r="AD49" s="8">
        <v>42</v>
      </c>
      <c r="AE49" s="8">
        <v>3</v>
      </c>
      <c r="AF49" s="8">
        <v>1</v>
      </c>
    </row>
    <row r="51" ht="12" customHeight="1">
      <c r="B51" s="20" t="s">
        <v>104</v>
      </c>
    </row>
  </sheetData>
  <mergeCells count="23">
    <mergeCell ref="C44:D44"/>
    <mergeCell ref="C12:D12"/>
    <mergeCell ref="C42:D42"/>
    <mergeCell ref="C14:D14"/>
    <mergeCell ref="C7:D7"/>
    <mergeCell ref="C23:D23"/>
    <mergeCell ref="C32:D32"/>
    <mergeCell ref="C37:D37"/>
    <mergeCell ref="M3:N4"/>
    <mergeCell ref="O3:P4"/>
    <mergeCell ref="B3:D5"/>
    <mergeCell ref="E3:F4"/>
    <mergeCell ref="G3:H4"/>
    <mergeCell ref="I3:J4"/>
    <mergeCell ref="K3:L4"/>
    <mergeCell ref="S3:T4"/>
    <mergeCell ref="U3:V4"/>
    <mergeCell ref="Q3:R4"/>
    <mergeCell ref="Y3:Z4"/>
    <mergeCell ref="AA3:AB4"/>
    <mergeCell ref="AC3:AD4"/>
    <mergeCell ref="AE3:AF4"/>
    <mergeCell ref="W3:X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2000-01-20T01:37:12Z</cp:lastPrinted>
  <dcterms:created xsi:type="dcterms:W3CDTF">1999-08-06T12:02:03Z</dcterms:created>
  <dcterms:modified xsi:type="dcterms:W3CDTF">2003-01-14T00:05:55Z</dcterms:modified>
  <cp:category/>
  <cp:version/>
  <cp:contentType/>
  <cp:contentStatus/>
</cp:coreProperties>
</file>