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9020" windowHeight="11805" activeTab="0"/>
  </bookViews>
  <sheets>
    <sheet name="(2)決算額推移" sheetId="1" r:id="rId1"/>
  </sheets>
  <externalReferences>
    <externalReference r:id="rId4"/>
  </externalReferences>
  <definedNames>
    <definedName name="_xlnm.Print_Area" localSheetId="0">'(2)決算額推移'!$B$1:$H$20</definedName>
    <definedName name="Z_A321CACF_580B_4278_A480_7BAA96F87ECE_.wvu.PrintArea" localSheetId="0" hidden="1">'(2)決算額推移'!$B$1:$I$19</definedName>
    <definedName name="Z_D2AE76AC_0E18_40A2_A184_1A70C273AA94_.wvu.PrintArea" localSheetId="0" hidden="1">'(2)決算額推移'!$B$1:$I$19</definedName>
    <definedName name="ﾀｲﾄﾙ列">'[1](1)予算・決算額一覧'!$B$7:$E$41</definedName>
    <definedName name="印刷範囲">'[1](1)予算・決算額一覧'!#REF!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<sst xmlns="http://schemas.openxmlformats.org/spreadsheetml/2006/main" count="27" uniqueCount="27">
  <si>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（２）私学振興関係決算額の推移</t>
  </si>
  <si>
    <t>右の合計</t>
  </si>
  <si>
    <t>内　　訳</t>
  </si>
  <si>
    <t>補　助　金　</t>
  </si>
  <si>
    <t>貸付金</t>
  </si>
  <si>
    <t>委託料</t>
  </si>
  <si>
    <t>私立学校</t>
  </si>
  <si>
    <t>その他の補助</t>
  </si>
  <si>
    <t>教育振興費補助</t>
  </si>
  <si>
    <t>１１年度</t>
  </si>
  <si>
    <t>１３年度</t>
  </si>
  <si>
    <t>１６年度</t>
  </si>
  <si>
    <t>１７年度</t>
  </si>
  <si>
    <t>１８年度</t>
  </si>
  <si>
    <t>年度</t>
  </si>
  <si>
    <t>前年度</t>
  </si>
  <si>
    <t>対比 (％)</t>
  </si>
  <si>
    <t>１９年度</t>
  </si>
  <si>
    <t>２０年度</t>
  </si>
  <si>
    <t>２１年度</t>
  </si>
  <si>
    <t>(単位：千円)</t>
  </si>
  <si>
    <t>　　　・合計について、千円未満の端数は切り上げました。</t>
  </si>
  <si>
    <t>２２年度</t>
  </si>
  <si>
    <t>２３年度</t>
  </si>
  <si>
    <t>２４年度</t>
  </si>
  <si>
    <t>２５年度</t>
  </si>
  <si>
    <t>（注）・平成２５年度は、平成２５年１２月３１日現在の予算額です。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</si>
</sst>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hair"/>
      <right style="medium"/>
      <top style="thin"/>
      <bottom style="thin"/>
      <diagonal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0" fillId="0" borderId="0" xfId="48" applyFont="1" applyAlignment="1">
      <alignment/>
    </xf>
    <xf numFmtId="181" fontId="0" fillId="0" borderId="0" xfId="48" applyNumberFormat="1" applyAlignment="1">
      <alignment/>
    </xf>
    <xf numFmtId="38" fontId="0" fillId="0" borderId="0" xfId="48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/>
    </xf>
    <xf numFmtId="181" fontId="3" fillId="0" borderId="0" xfId="48" applyNumberFormat="1" applyFont="1" applyAlignment="1">
      <alignment/>
    </xf>
    <xf numFmtId="0" fontId="0" fillId="0" borderId="0" xfId="0" applyAlignment="1">
      <alignment horizontal="left"/>
    </xf>
    <xf numFmtId="38" fontId="3" fillId="0" borderId="0" xfId="48" applyFont="1" applyAlignment="1">
      <alignment horizontal="right"/>
    </xf>
    <xf numFmtId="181" fontId="0" fillId="33" borderId="10" xfId="48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33" borderId="12" xfId="48" applyNumberFormat="1" applyFill="1" applyBorder="1" applyAlignment="1">
      <alignment horizontal="center" vertical="center"/>
    </xf>
    <xf numFmtId="181" fontId="0" fillId="33" borderId="13" xfId="48" applyNumberFormat="1" applyFont="1" applyFill="1" applyBorder="1" applyAlignment="1">
      <alignment horizontal="center" vertical="center"/>
    </xf>
    <xf numFmtId="38" fontId="4" fillId="33" borderId="0" xfId="48" applyFont="1" applyFill="1" applyBorder="1" applyAlignment="1">
      <alignment horizontal="center" vertical="center"/>
    </xf>
    <xf numFmtId="181" fontId="0" fillId="33" borderId="14" xfId="48" applyNumberFormat="1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38" fontId="0" fillId="0" borderId="17" xfId="48" applyFont="1" applyFill="1" applyBorder="1" applyAlignment="1">
      <alignment horizontal="right"/>
    </xf>
    <xf numFmtId="181" fontId="0" fillId="0" borderId="18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6" fillId="0" borderId="21" xfId="48" applyFont="1" applyFill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34" borderId="22" xfId="0" applyFont="1" applyFill="1" applyBorder="1" applyAlignment="1">
      <alignment horizontal="center"/>
    </xf>
    <xf numFmtId="38" fontId="0" fillId="0" borderId="23" xfId="48" applyFont="1" applyFill="1" applyBorder="1" applyAlignment="1">
      <alignment horizontal="right"/>
    </xf>
    <xf numFmtId="181" fontId="0" fillId="0" borderId="24" xfId="48" applyNumberFormat="1" applyFont="1" applyFill="1" applyBorder="1" applyAlignment="1">
      <alignment/>
    </xf>
    <xf numFmtId="38" fontId="0" fillId="0" borderId="25" xfId="48" applyFont="1" applyFill="1" applyBorder="1" applyAlignment="1">
      <alignment horizontal="right"/>
    </xf>
    <xf numFmtId="0" fontId="7" fillId="0" borderId="0" xfId="0" applyFont="1" applyAlignment="1">
      <alignment horizontal="left"/>
    </xf>
    <xf numFmtId="38" fontId="8" fillId="0" borderId="0" xfId="48" applyFont="1" applyAlignment="1">
      <alignment/>
    </xf>
    <xf numFmtId="181" fontId="8" fillId="0" borderId="0" xfId="48" applyNumberFormat="1" applyFont="1" applyAlignment="1">
      <alignment/>
    </xf>
    <xf numFmtId="0" fontId="8" fillId="0" borderId="0" xfId="0" applyFont="1" applyAlignment="1">
      <alignment/>
    </xf>
    <xf numFmtId="38" fontId="9" fillId="0" borderId="0" xfId="48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1" fontId="9" fillId="0" borderId="0" xfId="48" applyNumberFormat="1" applyFont="1" applyAlignment="1">
      <alignment/>
    </xf>
    <xf numFmtId="0" fontId="9" fillId="0" borderId="0" xfId="0" applyFont="1" applyAlignment="1">
      <alignment/>
    </xf>
    <xf numFmtId="38" fontId="5" fillId="0" borderId="0" xfId="48" applyFont="1" applyAlignment="1">
      <alignment/>
    </xf>
    <xf numFmtId="38" fontId="2" fillId="0" borderId="0" xfId="0" applyNumberFormat="1" applyFont="1" applyFill="1" applyAlignment="1">
      <alignment/>
    </xf>
    <xf numFmtId="38" fontId="3" fillId="0" borderId="0" xfId="48" applyFont="1" applyFill="1" applyAlignment="1">
      <alignment horizontal="right"/>
    </xf>
    <xf numFmtId="38" fontId="0" fillId="0" borderId="26" xfId="48" applyFont="1" applyFill="1" applyBorder="1" applyAlignment="1">
      <alignment horizontal="right"/>
    </xf>
    <xf numFmtId="181" fontId="0" fillId="0" borderId="27" xfId="4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22" xfId="0" applyFill="1" applyBorder="1" applyAlignment="1">
      <alignment horizontal="center"/>
    </xf>
    <xf numFmtId="38" fontId="0" fillId="0" borderId="23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8" fontId="0" fillId="0" borderId="25" xfId="48" applyFont="1" applyFill="1" applyBorder="1" applyAlignment="1">
      <alignment horizontal="right"/>
    </xf>
    <xf numFmtId="38" fontId="0" fillId="0" borderId="28" xfId="48" applyFont="1" applyFill="1" applyBorder="1" applyAlignment="1">
      <alignment horizontal="right"/>
    </xf>
    <xf numFmtId="181" fontId="0" fillId="0" borderId="29" xfId="48" applyNumberFormat="1" applyFont="1" applyFill="1" applyBorder="1" applyAlignment="1">
      <alignment/>
    </xf>
    <xf numFmtId="0" fontId="0" fillId="34" borderId="22" xfId="0" applyFill="1" applyBorder="1" applyAlignment="1">
      <alignment horizontal="center"/>
    </xf>
    <xf numFmtId="38" fontId="0" fillId="0" borderId="30" xfId="48" applyFont="1" applyFill="1" applyBorder="1" applyAlignment="1">
      <alignment horizontal="right"/>
    </xf>
    <xf numFmtId="38" fontId="0" fillId="0" borderId="31" xfId="48" applyFont="1" applyFill="1" applyBorder="1" applyAlignment="1">
      <alignment horizontal="right"/>
    </xf>
    <xf numFmtId="181" fontId="0" fillId="0" borderId="32" xfId="48" applyNumberFormat="1" applyFont="1" applyFill="1" applyBorder="1" applyAlignment="1">
      <alignment/>
    </xf>
    <xf numFmtId="181" fontId="0" fillId="0" borderId="24" xfId="48" applyNumberFormat="1" applyFont="1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38" fontId="0" fillId="33" borderId="38" xfId="48" applyFont="1" applyFill="1" applyBorder="1" applyAlignment="1">
      <alignment horizontal="center" vertical="center"/>
    </xf>
    <xf numFmtId="38" fontId="0" fillId="33" borderId="26" xfId="48" applyFont="1" applyFill="1" applyBorder="1" applyAlignment="1">
      <alignment horizontal="center" vertical="center"/>
    </xf>
    <xf numFmtId="38" fontId="0" fillId="33" borderId="39" xfId="48" applyFont="1" applyFill="1" applyBorder="1" applyAlignment="1">
      <alignment horizontal="center" vertical="center"/>
    </xf>
    <xf numFmtId="38" fontId="0" fillId="33" borderId="23" xfId="48" applyFont="1" applyFill="1" applyBorder="1" applyAlignment="1">
      <alignment horizontal="center" vertical="center"/>
    </xf>
    <xf numFmtId="38" fontId="0" fillId="33" borderId="33" xfId="48" applyFont="1" applyFill="1" applyBorder="1" applyAlignment="1">
      <alignment horizontal="center" vertical="center"/>
    </xf>
    <xf numFmtId="38" fontId="0" fillId="33" borderId="21" xfId="48" applyFont="1" applyFill="1" applyBorder="1" applyAlignment="1">
      <alignment horizontal="center" vertical="center"/>
    </xf>
    <xf numFmtId="38" fontId="0" fillId="33" borderId="40" xfId="48" applyFont="1" applyFill="1" applyBorder="1" applyAlignment="1">
      <alignment horizontal="center" vertical="center"/>
    </xf>
    <xf numFmtId="38" fontId="0" fillId="33" borderId="4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1">
      <selection activeCell="K16" sqref="K16"/>
    </sheetView>
  </sheetViews>
  <sheetFormatPr defaultColWidth="9.00390625" defaultRowHeight="13.5" customHeight="1"/>
  <cols>
    <col min="1" max="1" width="2.625" style="0" customWidth="1"/>
    <col min="2" max="2" width="9.00390625" style="7" customWidth="1"/>
    <col min="3" max="3" width="10.875" style="1" customWidth="1"/>
    <col min="4" max="4" width="8.625" style="2" customWidth="1"/>
    <col min="5" max="5" width="12.50390625" style="3" customWidth="1"/>
    <col min="6" max="6" width="12.125" style="0" customWidth="1"/>
    <col min="7" max="7" width="9.625" style="3" customWidth="1"/>
    <col min="8" max="8" width="9.375" style="3" customWidth="1"/>
    <col min="9" max="9" width="1.4921875" style="0" hidden="1" customWidth="1"/>
    <col min="10" max="10" width="9.25390625" style="0" bestFit="1" customWidth="1"/>
  </cols>
  <sheetData>
    <row r="1" spans="2:4" ht="14.25" customHeight="1">
      <c r="B1" s="4" t="s">
        <v>0</v>
      </c>
      <c r="C1" s="5"/>
      <c r="D1" s="6"/>
    </row>
    <row r="2" spans="7:8" ht="13.5" customHeight="1" thickBot="1">
      <c r="G2" s="8"/>
      <c r="H2" s="42" t="s">
        <v>20</v>
      </c>
    </row>
    <row r="3" spans="2:9" s="11" customFormat="1" ht="15" customHeight="1">
      <c r="B3" s="62" t="s">
        <v>14</v>
      </c>
      <c r="C3" s="65" t="s">
        <v>1</v>
      </c>
      <c r="D3" s="9"/>
      <c r="E3" s="57" t="s">
        <v>2</v>
      </c>
      <c r="F3" s="58"/>
      <c r="G3" s="58"/>
      <c r="H3" s="59"/>
      <c r="I3" s="10"/>
    </row>
    <row r="4" spans="2:8" s="11" customFormat="1" ht="15" customHeight="1">
      <c r="B4" s="63"/>
      <c r="C4" s="66"/>
      <c r="D4" s="12"/>
      <c r="E4" s="68" t="s">
        <v>3</v>
      </c>
      <c r="F4" s="69"/>
      <c r="G4" s="70" t="s">
        <v>4</v>
      </c>
      <c r="H4" s="70" t="s">
        <v>5</v>
      </c>
    </row>
    <row r="5" spans="2:8" s="11" customFormat="1" ht="15" customHeight="1">
      <c r="B5" s="63"/>
      <c r="C5" s="66"/>
      <c r="D5" s="13" t="s">
        <v>15</v>
      </c>
      <c r="E5" s="14" t="s">
        <v>6</v>
      </c>
      <c r="F5" s="60" t="s">
        <v>7</v>
      </c>
      <c r="G5" s="71"/>
      <c r="H5" s="71"/>
    </row>
    <row r="6" spans="2:8" s="11" customFormat="1" ht="15" customHeight="1">
      <c r="B6" s="64"/>
      <c r="C6" s="67"/>
      <c r="D6" s="15" t="s">
        <v>16</v>
      </c>
      <c r="E6" s="16" t="s">
        <v>8</v>
      </c>
      <c r="F6" s="61"/>
      <c r="G6" s="72"/>
      <c r="H6" s="72"/>
    </row>
    <row r="7" spans="2:10" s="26" customFormat="1" ht="29.25" customHeight="1" hidden="1">
      <c r="B7" s="17" t="s">
        <v>9</v>
      </c>
      <c r="C7" s="18">
        <f aca="true" t="shared" si="0" ref="C7:C13">E7+F7+G7+H7</f>
        <v>9164573</v>
      </c>
      <c r="D7" s="19" t="e">
        <f>ROUND(C7/#REF!*100,1)</f>
        <v>#REF!</v>
      </c>
      <c r="E7" s="20">
        <v>8597537</v>
      </c>
      <c r="F7" s="21">
        <v>503801</v>
      </c>
      <c r="G7" s="24">
        <v>61595</v>
      </c>
      <c r="H7" s="24">
        <v>1640</v>
      </c>
      <c r="J7" s="25"/>
    </row>
    <row r="8" spans="2:8" s="23" customFormat="1" ht="29.25" customHeight="1" hidden="1">
      <c r="B8" s="17" t="s">
        <v>10</v>
      </c>
      <c r="C8" s="18">
        <f>E8+F8+G8+H8</f>
        <v>9322148</v>
      </c>
      <c r="D8" s="51"/>
      <c r="E8" s="20">
        <v>8690879</v>
      </c>
      <c r="F8" s="21">
        <v>579589</v>
      </c>
      <c r="G8" s="22">
        <v>50000</v>
      </c>
      <c r="H8" s="22">
        <v>1680</v>
      </c>
    </row>
    <row r="9" spans="2:8" s="26" customFormat="1" ht="29.25" customHeight="1">
      <c r="B9" s="27" t="s">
        <v>11</v>
      </c>
      <c r="C9" s="28">
        <f t="shared" si="0"/>
        <v>9017246</v>
      </c>
      <c r="D9" s="29" t="e">
        <f>ROUND(C9/#REF!*100,1)</f>
        <v>#REF!</v>
      </c>
      <c r="E9" s="28">
        <v>8444787</v>
      </c>
      <c r="F9" s="21">
        <v>471559</v>
      </c>
      <c r="G9" s="30">
        <v>100000</v>
      </c>
      <c r="H9" s="30">
        <v>900</v>
      </c>
    </row>
    <row r="10" spans="2:10" s="26" customFormat="1" ht="29.25" customHeight="1">
      <c r="B10" s="27" t="s">
        <v>12</v>
      </c>
      <c r="C10" s="28">
        <f t="shared" si="0"/>
        <v>8848631</v>
      </c>
      <c r="D10" s="29">
        <f aca="true" t="shared" si="1" ref="D10:D15">ROUND(C10/C9*100,1)</f>
        <v>98.1</v>
      </c>
      <c r="E10" s="28">
        <v>8281473</v>
      </c>
      <c r="F10" s="21">
        <f>466258</f>
        <v>466258</v>
      </c>
      <c r="G10" s="30">
        <v>100000</v>
      </c>
      <c r="H10" s="30">
        <v>900</v>
      </c>
      <c r="J10" s="41"/>
    </row>
    <row r="11" spans="2:10" s="26" customFormat="1" ht="29.25" customHeight="1">
      <c r="B11" s="27" t="s">
        <v>13</v>
      </c>
      <c r="C11" s="28">
        <f t="shared" si="0"/>
        <v>8694699</v>
      </c>
      <c r="D11" s="29">
        <f t="shared" si="1"/>
        <v>98.3</v>
      </c>
      <c r="E11" s="28">
        <v>8155494</v>
      </c>
      <c r="F11" s="21">
        <v>438305</v>
      </c>
      <c r="G11" s="30">
        <v>100000</v>
      </c>
      <c r="H11" s="30">
        <v>900</v>
      </c>
      <c r="J11" s="41"/>
    </row>
    <row r="12" spans="2:10" s="26" customFormat="1" ht="29.25" customHeight="1">
      <c r="B12" s="27" t="s">
        <v>17</v>
      </c>
      <c r="C12" s="28">
        <f t="shared" si="0"/>
        <v>8847079</v>
      </c>
      <c r="D12" s="29">
        <f t="shared" si="1"/>
        <v>101.8</v>
      </c>
      <c r="E12" s="28">
        <v>8263885</v>
      </c>
      <c r="F12" s="21">
        <v>482070</v>
      </c>
      <c r="G12" s="30">
        <v>100000</v>
      </c>
      <c r="H12" s="30">
        <v>1124</v>
      </c>
      <c r="J12" s="41"/>
    </row>
    <row r="13" spans="2:8" s="26" customFormat="1" ht="29.25" customHeight="1">
      <c r="B13" s="27" t="s">
        <v>18</v>
      </c>
      <c r="C13" s="28">
        <f t="shared" si="0"/>
        <v>8864127</v>
      </c>
      <c r="D13" s="29">
        <f t="shared" si="1"/>
        <v>100.2</v>
      </c>
      <c r="E13" s="28">
        <v>8249465</v>
      </c>
      <c r="F13" s="21">
        <v>513872</v>
      </c>
      <c r="G13" s="30">
        <v>100000</v>
      </c>
      <c r="H13" s="30">
        <v>790</v>
      </c>
    </row>
    <row r="14" spans="2:8" s="26" customFormat="1" ht="29.25" customHeight="1">
      <c r="B14" s="46" t="s">
        <v>19</v>
      </c>
      <c r="C14" s="53">
        <f>E14+F14+G14+H14</f>
        <v>8863666</v>
      </c>
      <c r="D14" s="44">
        <f t="shared" si="1"/>
        <v>100</v>
      </c>
      <c r="E14" s="47">
        <v>8173814</v>
      </c>
      <c r="F14" s="48">
        <v>588800</v>
      </c>
      <c r="G14" s="49">
        <v>100000</v>
      </c>
      <c r="H14" s="49">
        <v>1052</v>
      </c>
    </row>
    <row r="15" spans="2:8" s="45" customFormat="1" ht="29.25" customHeight="1">
      <c r="B15" s="46" t="s">
        <v>22</v>
      </c>
      <c r="C15" s="43">
        <f>E15+F15+G15+H15</f>
        <v>10452305</v>
      </c>
      <c r="D15" s="29">
        <f t="shared" si="1"/>
        <v>117.9</v>
      </c>
      <c r="E15" s="50">
        <v>8116082</v>
      </c>
      <c r="F15" s="48">
        <v>2235265</v>
      </c>
      <c r="G15" s="49">
        <v>100000</v>
      </c>
      <c r="H15" s="49">
        <v>958</v>
      </c>
    </row>
    <row r="16" spans="2:8" ht="29.25" customHeight="1">
      <c r="B16" s="52" t="s">
        <v>23</v>
      </c>
      <c r="C16" s="47">
        <f>E16+F16+G16+H16</f>
        <v>10485818</v>
      </c>
      <c r="D16" s="56">
        <f>ROUND(C16/C15*100,1)</f>
        <v>100.3</v>
      </c>
      <c r="E16" s="50">
        <v>8120537</v>
      </c>
      <c r="F16" s="48">
        <v>2264280</v>
      </c>
      <c r="G16" s="49">
        <v>100000</v>
      </c>
      <c r="H16" s="49">
        <v>1001</v>
      </c>
    </row>
    <row r="17" spans="2:8" ht="29.25" customHeight="1">
      <c r="B17" s="52" t="s">
        <v>24</v>
      </c>
      <c r="C17" s="47">
        <f>E17+F17+G17+H17</f>
        <v>10744988</v>
      </c>
      <c r="D17" s="56">
        <f>ROUND(C17/C15*100,1)</f>
        <v>102.8</v>
      </c>
      <c r="E17" s="50">
        <v>8283293</v>
      </c>
      <c r="F17" s="48">
        <v>2360794</v>
      </c>
      <c r="G17" s="49">
        <v>100000</v>
      </c>
      <c r="H17" s="49">
        <v>901</v>
      </c>
    </row>
    <row r="18" spans="2:8" ht="29.25" customHeight="1" thickBot="1">
      <c r="B18" s="52" t="s">
        <v>25</v>
      </c>
      <c r="C18" s="54">
        <f>E18+F18+G18+H18</f>
        <v>11311262</v>
      </c>
      <c r="D18" s="55">
        <f>ROUND(C18/C16*100,1)</f>
        <v>107.9</v>
      </c>
      <c r="E18" s="50">
        <v>8394664</v>
      </c>
      <c r="F18" s="48">
        <v>2825818</v>
      </c>
      <c r="G18" s="49">
        <v>90000</v>
      </c>
      <c r="H18" s="49">
        <v>780</v>
      </c>
    </row>
    <row r="19" spans="2:8" s="36" customFormat="1" ht="15" customHeight="1">
      <c r="B19" s="31" t="s">
        <v>26</v>
      </c>
      <c r="C19" s="32"/>
      <c r="D19" s="33"/>
      <c r="E19" s="32"/>
      <c r="F19" s="34"/>
      <c r="G19" s="32"/>
      <c r="H19" s="35"/>
    </row>
    <row r="20" spans="2:8" s="36" customFormat="1" ht="15" customHeight="1">
      <c r="B20" s="37" t="s">
        <v>21</v>
      </c>
      <c r="C20" s="35"/>
      <c r="D20" s="38"/>
      <c r="E20" s="35"/>
      <c r="F20" s="39"/>
      <c r="G20" s="35"/>
      <c r="H20" s="40"/>
    </row>
  </sheetData>
  <sheetProtection/>
  <mergeCells count="7">
    <mergeCell ref="E3:H3"/>
    <mergeCell ref="F5:F6"/>
    <mergeCell ref="B3:B6"/>
    <mergeCell ref="C3:C6"/>
    <mergeCell ref="E4:F4"/>
    <mergeCell ref="G4:G6"/>
    <mergeCell ref="H4:H6"/>
  </mergeCells>
  <printOptions/>
  <pageMargins left="0.55" right="0.37" top="0.79" bottom="0.7874015748031497" header="0.1968503937007874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2014-03-24T02:55:11Z</cp:lastPrinted>
  <dcterms:created xsi:type="dcterms:W3CDTF">2007-02-26T08:56:08Z</dcterms:created>
  <dcterms:modified xsi:type="dcterms:W3CDTF">2014-03-24T02:55:24Z</dcterms:modified>
  <cp:category/>
  <cp:version/>
  <cp:contentType/>
  <cp:contentStatus/>
</cp:coreProperties>
</file>