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中(2)本務教職員数" sheetId="1" r:id="rId1"/>
  </sheets>
  <definedNames>
    <definedName name="_xlnm.Print_Area" localSheetId="0">'中(2)本務教職員数'!$B$1:$M$19</definedName>
    <definedName name="Z_A2601D44_0665_4381_B004_B8956A38E123_.wvu.PrintArea" localSheetId="0" hidden="1">'中(2)本務教職員数'!$B$1:$M$17</definedName>
    <definedName name="Z_A2601D44_0665_4381_B004_B8956A38E123_.wvu.Rows" localSheetId="0" hidden="1">'中(2)本務教職員数'!#REF!</definedName>
    <definedName name="Z_A8E3267B_D7E7_431B_89ED_004DBD7453E8_.wvu.PrintArea" localSheetId="0" hidden="1">'中(2)本務教職員数'!$B$1:$M$17</definedName>
    <definedName name="Z_A8E3267B_D7E7_431B_89ED_004DBD7453E8_.wvu.Rows" localSheetId="0" hidden="1">'中(2)本務教職員数'!#REF!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<sst xmlns="http://schemas.openxmlformats.org/spreadsheetml/2006/main" count="48" uniqueCount="30">
  <si>
    <t>（単位：人）</t>
  </si>
  <si>
    <t>計</t>
  </si>
  <si>
    <t>校　長</t>
  </si>
  <si>
    <t>教　頭</t>
  </si>
  <si>
    <t>教　諭</t>
  </si>
  <si>
    <t>助教諭</t>
  </si>
  <si>
    <t>講　師</t>
  </si>
  <si>
    <t>－</t>
  </si>
  <si>
    <t>12  年　度</t>
  </si>
  <si>
    <t>13　年　度</t>
  </si>
  <si>
    <t>（２）私立中学校の本務教職員数</t>
  </si>
  <si>
    <t>区分</t>
  </si>
  <si>
    <t>養護
教諭</t>
  </si>
  <si>
    <t>養護
助教諭</t>
  </si>
  <si>
    <t>本務
職員</t>
  </si>
  <si>
    <t>年度</t>
  </si>
  <si>
    <t>－</t>
  </si>
  <si>
    <t>16　年　度</t>
  </si>
  <si>
    <t>17　年　度</t>
  </si>
  <si>
    <t>18　年　度</t>
  </si>
  <si>
    <t>19　年　度</t>
  </si>
  <si>
    <t>20　年　度</t>
  </si>
  <si>
    <t>21　年　度</t>
  </si>
  <si>
    <t>出典：「ぐんまの学校統計」第３５、３７表</t>
  </si>
  <si>
    <t>22　年　度</t>
  </si>
  <si>
    <t>23　年　度</t>
  </si>
  <si>
    <t>24　年　度</t>
  </si>
  <si>
    <t>25　年　度</t>
  </si>
  <si>
    <t>　　　 ２　教諭には主幹教諭を含みます。</t>
  </si>
  <si>
    <r>
      <t>(注)</t>
    </r>
    <r>
      <rPr>
        <sz val="11"/>
        <color indexed="30"/>
        <rFont val="ＭＳ Ｐゴシック"/>
        <family val="3"/>
      </rPr>
      <t>　１</t>
    </r>
    <r>
      <rPr>
        <sz val="11"/>
        <rFont val="ＭＳ Ｐゴシック"/>
        <family val="3"/>
      </rPr>
      <t>　(　)内の数字は兼務者を外書きしたものです。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</si>
</sst>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2">
    <font>
      <sz val="12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60" applyFont="1" applyProtection="1">
      <alignment/>
      <protection locked="0"/>
    </xf>
    <xf numFmtId="0" fontId="2" fillId="0" borderId="0" xfId="60" applyFont="1">
      <alignment/>
      <protection/>
    </xf>
    <xf numFmtId="0" fontId="1" fillId="0" borderId="0" xfId="60">
      <alignment/>
      <protection/>
    </xf>
    <xf numFmtId="0" fontId="1" fillId="0" borderId="0" xfId="60" applyAlignment="1">
      <alignment horizontal="right"/>
      <protection/>
    </xf>
    <xf numFmtId="0" fontId="1" fillId="33" borderId="10" xfId="60" applyFill="1" applyBorder="1" applyAlignment="1" applyProtection="1">
      <alignment horizontal="right" vertical="top" wrapText="1"/>
      <protection locked="0"/>
    </xf>
    <xf numFmtId="0" fontId="1" fillId="0" borderId="0" xfId="60" applyAlignment="1">
      <alignment horizontal="center" vertical="center"/>
      <protection/>
    </xf>
    <xf numFmtId="0" fontId="1" fillId="0" borderId="0" xfId="60" applyAlignment="1">
      <alignment horizontal="center" vertical="center"/>
      <protection/>
    </xf>
    <xf numFmtId="0" fontId="1" fillId="33" borderId="11" xfId="60" applyFill="1" applyBorder="1" applyAlignment="1" applyProtection="1">
      <alignment wrapText="1"/>
      <protection locked="0"/>
    </xf>
    <xf numFmtId="0" fontId="1" fillId="34" borderId="12" xfId="60" applyFill="1" applyBorder="1" applyAlignment="1" applyProtection="1">
      <alignment horizontal="distributed"/>
      <protection locked="0"/>
    </xf>
    <xf numFmtId="0" fontId="1" fillId="0" borderId="13" xfId="60" applyBorder="1" applyAlignment="1" applyProtection="1">
      <alignment horizontal="right"/>
      <protection locked="0"/>
    </xf>
    <xf numFmtId="193" fontId="1" fillId="0" borderId="14" xfId="60" applyNumberFormat="1" applyBorder="1" applyAlignment="1" applyProtection="1">
      <alignment horizontal="right"/>
      <protection locked="0"/>
    </xf>
    <xf numFmtId="0" fontId="1" fillId="0" borderId="15" xfId="60" applyBorder="1" applyAlignment="1" applyProtection="1">
      <alignment horizontal="right"/>
      <protection locked="0"/>
    </xf>
    <xf numFmtId="0" fontId="1" fillId="0" borderId="16" xfId="60" applyBorder="1" applyProtection="1">
      <alignment/>
      <protection locked="0"/>
    </xf>
    <xf numFmtId="0" fontId="1" fillId="0" borderId="16" xfId="60" applyBorder="1" applyAlignment="1" applyProtection="1">
      <alignment horizontal="right"/>
      <protection locked="0"/>
    </xf>
    <xf numFmtId="0" fontId="1" fillId="0" borderId="14" xfId="60" applyBorder="1" applyProtection="1">
      <alignment/>
      <protection locked="0"/>
    </xf>
    <xf numFmtId="0" fontId="1" fillId="0" borderId="12" xfId="60" applyBorder="1">
      <alignment/>
      <protection/>
    </xf>
    <xf numFmtId="193" fontId="4" fillId="0" borderId="14" xfId="60" applyNumberFormat="1" applyFont="1" applyFill="1" applyBorder="1" applyAlignment="1" applyProtection="1">
      <alignment horizontal="right"/>
      <protection locked="0"/>
    </xf>
    <xf numFmtId="0" fontId="1" fillId="0" borderId="17" xfId="60" applyFill="1" applyBorder="1" applyAlignment="1" applyProtection="1">
      <alignment horizontal="right"/>
      <protection locked="0"/>
    </xf>
    <xf numFmtId="0" fontId="1" fillId="0" borderId="16" xfId="60" applyFill="1" applyBorder="1" applyProtection="1">
      <alignment/>
      <protection locked="0"/>
    </xf>
    <xf numFmtId="0" fontId="1" fillId="0" borderId="16" xfId="60" applyFill="1" applyBorder="1" applyAlignment="1" applyProtection="1">
      <alignment horizontal="right"/>
      <protection locked="0"/>
    </xf>
    <xf numFmtId="0" fontId="1" fillId="0" borderId="14" xfId="60" applyFill="1" applyBorder="1" applyProtection="1">
      <alignment/>
      <protection locked="0"/>
    </xf>
    <xf numFmtId="0" fontId="1" fillId="0" borderId="0" xfId="60" applyFill="1">
      <alignment/>
      <protection/>
    </xf>
    <xf numFmtId="0" fontId="1" fillId="0" borderId="12" xfId="60" applyFill="1" applyBorder="1">
      <alignment/>
      <protection/>
    </xf>
    <xf numFmtId="0" fontId="1" fillId="34" borderId="12" xfId="60" applyFont="1" applyFill="1" applyBorder="1" applyAlignment="1" applyProtection="1">
      <alignment horizontal="distributed"/>
      <protection locked="0"/>
    </xf>
    <xf numFmtId="0" fontId="1" fillId="0" borderId="16" xfId="60" applyFont="1" applyFill="1" applyBorder="1" applyProtection="1">
      <alignment/>
      <protection locked="0"/>
    </xf>
    <xf numFmtId="0" fontId="5" fillId="0" borderId="0" xfId="0" applyFont="1" applyAlignment="1">
      <alignment vertical="center"/>
    </xf>
    <xf numFmtId="0" fontId="1" fillId="0" borderId="0" xfId="60" applyFont="1" applyProtection="1">
      <alignment/>
      <protection locked="0"/>
    </xf>
    <xf numFmtId="0" fontId="1" fillId="0" borderId="0" xfId="60" applyFont="1">
      <alignment/>
      <protection/>
    </xf>
    <xf numFmtId="0" fontId="41" fillId="34" borderId="12" xfId="60" applyFont="1" applyFill="1" applyBorder="1" applyAlignment="1" applyProtection="1">
      <alignment horizontal="distributed"/>
      <protection locked="0"/>
    </xf>
    <xf numFmtId="0" fontId="41" fillId="0" borderId="13" xfId="60" applyFont="1" applyBorder="1" applyAlignment="1" applyProtection="1">
      <alignment horizontal="right"/>
      <protection locked="0"/>
    </xf>
    <xf numFmtId="193" fontId="41" fillId="0" borderId="14" xfId="60" applyNumberFormat="1" applyFont="1" applyBorder="1" applyAlignment="1" applyProtection="1">
      <alignment horizontal="right"/>
      <protection locked="0"/>
    </xf>
    <xf numFmtId="0" fontId="41" fillId="0" borderId="15" xfId="60" applyFont="1" applyBorder="1" applyAlignment="1" applyProtection="1">
      <alignment horizontal="right"/>
      <protection locked="0"/>
    </xf>
    <xf numFmtId="0" fontId="41" fillId="0" borderId="16" xfId="60" applyFont="1" applyBorder="1" applyProtection="1">
      <alignment/>
      <protection locked="0"/>
    </xf>
    <xf numFmtId="0" fontId="41" fillId="0" borderId="16" xfId="60" applyFont="1" applyBorder="1" applyAlignment="1" applyProtection="1">
      <alignment horizontal="right"/>
      <protection locked="0"/>
    </xf>
    <xf numFmtId="0" fontId="41" fillId="0" borderId="14" xfId="60" applyFont="1" applyBorder="1" applyProtection="1">
      <alignment/>
      <protection locked="0"/>
    </xf>
    <xf numFmtId="0" fontId="41" fillId="0" borderId="0" xfId="60" applyFont="1">
      <alignment/>
      <protection/>
    </xf>
    <xf numFmtId="0" fontId="41" fillId="0" borderId="12" xfId="60" applyFont="1" applyBorder="1">
      <alignment/>
      <protection/>
    </xf>
    <xf numFmtId="0" fontId="1" fillId="0" borderId="13" xfId="60" applyFont="1" applyBorder="1" applyAlignment="1" applyProtection="1">
      <alignment horizontal="right"/>
      <protection locked="0"/>
    </xf>
    <xf numFmtId="193" fontId="1" fillId="0" borderId="14" xfId="60" applyNumberFormat="1" applyFont="1" applyBorder="1" applyAlignment="1" applyProtection="1">
      <alignment horizontal="right"/>
      <protection locked="0"/>
    </xf>
    <xf numFmtId="0" fontId="1" fillId="0" borderId="15" xfId="60" applyFont="1" applyBorder="1" applyAlignment="1" applyProtection="1">
      <alignment horizontal="right"/>
      <protection locked="0"/>
    </xf>
    <xf numFmtId="0" fontId="1" fillId="0" borderId="16" xfId="60" applyFont="1" applyBorder="1" applyProtection="1">
      <alignment/>
      <protection locked="0"/>
    </xf>
    <xf numFmtId="0" fontId="1" fillId="0" borderId="16" xfId="60" applyFont="1" applyBorder="1" applyAlignment="1" applyProtection="1">
      <alignment horizontal="right"/>
      <protection locked="0"/>
    </xf>
    <xf numFmtId="0" fontId="1" fillId="0" borderId="14" xfId="60" applyFont="1" applyBorder="1" applyProtection="1">
      <alignment/>
      <protection locked="0"/>
    </xf>
    <xf numFmtId="0" fontId="1" fillId="0" borderId="12" xfId="60" applyFont="1" applyBorder="1">
      <alignment/>
      <protection/>
    </xf>
    <xf numFmtId="0" fontId="1" fillId="33" borderId="10" xfId="60" applyFont="1" applyFill="1" applyBorder="1" applyAlignment="1" applyProtection="1">
      <alignment horizontal="center" vertical="center" wrapText="1"/>
      <protection locked="0"/>
    </xf>
    <xf numFmtId="0" fontId="1" fillId="33" borderId="11" xfId="60" applyFill="1" applyBorder="1" applyAlignment="1" applyProtection="1">
      <alignment horizontal="center" vertical="center" wrapText="1"/>
      <protection locked="0"/>
    </xf>
    <xf numFmtId="0" fontId="1" fillId="33" borderId="18" xfId="60" applyFill="1" applyBorder="1" applyAlignment="1" applyProtection="1">
      <alignment horizontal="center" vertical="center"/>
      <protection locked="0"/>
    </xf>
    <xf numFmtId="0" fontId="1" fillId="33" borderId="19" xfId="60" applyFill="1" applyBorder="1" applyAlignment="1" applyProtection="1">
      <alignment horizontal="center" vertical="center"/>
      <protection locked="0"/>
    </xf>
    <xf numFmtId="0" fontId="1" fillId="33" borderId="20" xfId="60" applyFill="1" applyBorder="1" applyAlignment="1" applyProtection="1">
      <alignment horizontal="center" vertical="center"/>
      <protection locked="0"/>
    </xf>
    <xf numFmtId="0" fontId="1" fillId="33" borderId="21" xfId="60" applyFill="1" applyBorder="1" applyAlignment="1" applyProtection="1">
      <alignment horizontal="center" vertical="center"/>
      <protection locked="0"/>
    </xf>
    <xf numFmtId="0" fontId="1" fillId="33" borderId="22" xfId="60" applyFill="1" applyBorder="1" applyAlignment="1" applyProtection="1">
      <alignment horizontal="center" vertical="center"/>
      <protection locked="0"/>
    </xf>
    <xf numFmtId="0" fontId="1" fillId="33" borderId="23" xfId="60" applyFill="1" applyBorder="1" applyAlignment="1" applyProtection="1">
      <alignment horizontal="center" vertical="center"/>
      <protection locked="0"/>
    </xf>
    <xf numFmtId="0" fontId="1" fillId="33" borderId="24" xfId="60" applyFill="1" applyBorder="1" applyAlignment="1" applyProtection="1">
      <alignment horizontal="center" vertical="center"/>
      <protection locked="0"/>
    </xf>
    <xf numFmtId="0" fontId="1" fillId="33" borderId="25" xfId="60" applyFill="1" applyBorder="1" applyAlignment="1" applyProtection="1">
      <alignment horizontal="center" vertical="center"/>
      <protection locked="0"/>
    </xf>
    <xf numFmtId="0" fontId="1" fillId="33" borderId="24" xfId="60" applyFill="1" applyBorder="1" applyAlignment="1" applyProtection="1">
      <alignment horizontal="center" vertical="center" wrapText="1"/>
      <protection locked="0"/>
    </xf>
    <xf numFmtId="0" fontId="1" fillId="33" borderId="26" xfId="60" applyFill="1" applyBorder="1" applyAlignment="1" applyProtection="1">
      <alignment horizontal="center" vertical="center"/>
      <protection locked="0"/>
    </xf>
    <xf numFmtId="0" fontId="1" fillId="33" borderId="27" xfId="60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4-3中学（本務職員数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838200</xdr:colOff>
      <xdr:row>3</xdr:row>
      <xdr:rowOff>266700</xdr:rowOff>
    </xdr:to>
    <xdr:sp>
      <xdr:nvSpPr>
        <xdr:cNvPr id="1" name="Line 2"/>
        <xdr:cNvSpPr>
          <a:spLocks/>
        </xdr:cNvSpPr>
      </xdr:nvSpPr>
      <xdr:spPr>
        <a:xfrm>
          <a:off x="247650" y="409575"/>
          <a:ext cx="8382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9"/>
  <sheetViews>
    <sheetView tabSelected="1" zoomScalePageLayoutView="0" workbookViewId="0" topLeftCell="A1">
      <selection activeCell="P10" sqref="P10"/>
    </sheetView>
  </sheetViews>
  <sheetFormatPr defaultColWidth="8.796875" defaultRowHeight="15"/>
  <cols>
    <col min="1" max="1" width="2.59765625" style="3" customWidth="1"/>
    <col min="2" max="2" width="9" style="3" customWidth="1"/>
    <col min="3" max="3" width="6.3984375" style="3" customWidth="1"/>
    <col min="4" max="4" width="5.69921875" style="3" bestFit="1" customWidth="1"/>
    <col min="5" max="13" width="8.3984375" style="3" customWidth="1"/>
    <col min="14" max="16384" width="9" style="3" customWidth="1"/>
  </cols>
  <sheetData>
    <row r="1" spans="2:5" ht="18.75">
      <c r="B1" s="1" t="s">
        <v>10</v>
      </c>
      <c r="C1" s="2"/>
      <c r="D1" s="2"/>
      <c r="E1" s="2"/>
    </row>
    <row r="2" ht="13.5">
      <c r="M2" s="4" t="s">
        <v>0</v>
      </c>
    </row>
    <row r="3" spans="2:15" ht="22.5" customHeight="1">
      <c r="B3" s="5" t="s">
        <v>11</v>
      </c>
      <c r="C3" s="47" t="s">
        <v>1</v>
      </c>
      <c r="D3" s="48"/>
      <c r="E3" s="51" t="s">
        <v>2</v>
      </c>
      <c r="F3" s="53" t="s">
        <v>3</v>
      </c>
      <c r="G3" s="53" t="s">
        <v>4</v>
      </c>
      <c r="H3" s="53" t="s">
        <v>5</v>
      </c>
      <c r="I3" s="55" t="s">
        <v>12</v>
      </c>
      <c r="J3" s="55" t="s">
        <v>13</v>
      </c>
      <c r="K3" s="56" t="s">
        <v>6</v>
      </c>
      <c r="L3" s="6"/>
      <c r="M3" s="45" t="s">
        <v>14</v>
      </c>
      <c r="O3" s="7"/>
    </row>
    <row r="4" spans="2:15" ht="22.5" customHeight="1">
      <c r="B4" s="8" t="s">
        <v>15</v>
      </c>
      <c r="C4" s="49"/>
      <c r="D4" s="50"/>
      <c r="E4" s="52"/>
      <c r="F4" s="54"/>
      <c r="G4" s="54"/>
      <c r="H4" s="54"/>
      <c r="I4" s="54"/>
      <c r="J4" s="54"/>
      <c r="K4" s="57"/>
      <c r="L4" s="6"/>
      <c r="M4" s="46"/>
      <c r="O4" s="7"/>
    </row>
    <row r="5" spans="2:13" ht="31.5" customHeight="1" hidden="1">
      <c r="B5" s="9" t="s">
        <v>8</v>
      </c>
      <c r="C5" s="10">
        <f>SUM(E5:K5)</f>
        <v>31</v>
      </c>
      <c r="D5" s="11">
        <v>-59</v>
      </c>
      <c r="E5" s="12" t="s">
        <v>7</v>
      </c>
      <c r="F5" s="13">
        <v>2</v>
      </c>
      <c r="G5" s="13">
        <v>25</v>
      </c>
      <c r="H5" s="13">
        <v>2</v>
      </c>
      <c r="I5" s="14" t="s">
        <v>7</v>
      </c>
      <c r="J5" s="14" t="s">
        <v>7</v>
      </c>
      <c r="K5" s="15">
        <v>2</v>
      </c>
      <c r="M5" s="16">
        <v>4</v>
      </c>
    </row>
    <row r="6" spans="2:13" ht="31.5" customHeight="1" hidden="1">
      <c r="B6" s="9" t="s">
        <v>9</v>
      </c>
      <c r="C6" s="10">
        <f>SUM(E6:K6)</f>
        <v>41</v>
      </c>
      <c r="D6" s="11">
        <v>-68</v>
      </c>
      <c r="E6" s="12" t="s">
        <v>7</v>
      </c>
      <c r="F6" s="13">
        <v>3</v>
      </c>
      <c r="G6" s="13">
        <v>32</v>
      </c>
      <c r="H6" s="13">
        <v>2</v>
      </c>
      <c r="I6" s="14">
        <v>1</v>
      </c>
      <c r="J6" s="14" t="s">
        <v>7</v>
      </c>
      <c r="K6" s="15">
        <v>3</v>
      </c>
      <c r="M6" s="16">
        <v>6</v>
      </c>
    </row>
    <row r="7" spans="2:13" ht="31.5" customHeight="1">
      <c r="B7" s="9" t="s">
        <v>17</v>
      </c>
      <c r="C7" s="10">
        <f aca="true" t="shared" si="0" ref="C7:C12">SUM(E7:K7)</f>
        <v>51</v>
      </c>
      <c r="D7" s="17">
        <v>-63</v>
      </c>
      <c r="E7" s="18" t="s">
        <v>16</v>
      </c>
      <c r="F7" s="19">
        <v>3</v>
      </c>
      <c r="G7" s="19">
        <v>39</v>
      </c>
      <c r="H7" s="19">
        <v>2</v>
      </c>
      <c r="I7" s="20">
        <v>1</v>
      </c>
      <c r="J7" s="20" t="s">
        <v>16</v>
      </c>
      <c r="K7" s="21">
        <v>6</v>
      </c>
      <c r="L7" s="22"/>
      <c r="M7" s="23">
        <v>5</v>
      </c>
    </row>
    <row r="8" spans="2:13" ht="31.5" customHeight="1">
      <c r="B8" s="24" t="s">
        <v>18</v>
      </c>
      <c r="C8" s="10">
        <f t="shared" si="0"/>
        <v>52</v>
      </c>
      <c r="D8" s="17">
        <v>-64</v>
      </c>
      <c r="E8" s="18" t="s">
        <v>16</v>
      </c>
      <c r="F8" s="19">
        <v>3</v>
      </c>
      <c r="G8" s="19">
        <f>25+13</f>
        <v>38</v>
      </c>
      <c r="H8" s="25">
        <f>2+1</f>
        <v>3</v>
      </c>
      <c r="I8" s="20">
        <v>1</v>
      </c>
      <c r="J8" s="20" t="s">
        <v>16</v>
      </c>
      <c r="K8" s="21">
        <f>3+4</f>
        <v>7</v>
      </c>
      <c r="L8" s="22"/>
      <c r="M8" s="23">
        <v>5</v>
      </c>
    </row>
    <row r="9" spans="2:13" ht="31.5" customHeight="1">
      <c r="B9" s="24" t="s">
        <v>19</v>
      </c>
      <c r="C9" s="10">
        <f t="shared" si="0"/>
        <v>52</v>
      </c>
      <c r="D9" s="17">
        <v>-71</v>
      </c>
      <c r="E9" s="18" t="s">
        <v>16</v>
      </c>
      <c r="F9" s="19">
        <v>3</v>
      </c>
      <c r="G9" s="19">
        <f>26+13</f>
        <v>39</v>
      </c>
      <c r="H9" s="25">
        <f>1+1</f>
        <v>2</v>
      </c>
      <c r="I9" s="20">
        <v>1</v>
      </c>
      <c r="J9" s="20" t="s">
        <v>16</v>
      </c>
      <c r="K9" s="21">
        <f>2+5</f>
        <v>7</v>
      </c>
      <c r="L9" s="22"/>
      <c r="M9" s="23">
        <v>5</v>
      </c>
    </row>
    <row r="10" spans="2:13" ht="31.5" customHeight="1">
      <c r="B10" s="24" t="s">
        <v>20</v>
      </c>
      <c r="C10" s="10">
        <f t="shared" si="0"/>
        <v>57</v>
      </c>
      <c r="D10" s="17">
        <v>-64</v>
      </c>
      <c r="E10" s="18" t="s">
        <v>16</v>
      </c>
      <c r="F10" s="19">
        <v>3</v>
      </c>
      <c r="G10" s="19">
        <f>32+15</f>
        <v>47</v>
      </c>
      <c r="H10" s="25">
        <f>1+1</f>
        <v>2</v>
      </c>
      <c r="I10" s="20">
        <v>1</v>
      </c>
      <c r="J10" s="20" t="s">
        <v>16</v>
      </c>
      <c r="K10" s="21">
        <f>1+3</f>
        <v>4</v>
      </c>
      <c r="L10" s="22"/>
      <c r="M10" s="23">
        <v>5</v>
      </c>
    </row>
    <row r="11" spans="2:13" ht="31.5" customHeight="1">
      <c r="B11" s="24" t="s">
        <v>21</v>
      </c>
      <c r="C11" s="10">
        <f t="shared" si="0"/>
        <v>67</v>
      </c>
      <c r="D11" s="11">
        <v>-67</v>
      </c>
      <c r="E11" s="12" t="s">
        <v>7</v>
      </c>
      <c r="F11" s="13">
        <v>3</v>
      </c>
      <c r="G11" s="13">
        <v>48</v>
      </c>
      <c r="H11" s="13">
        <v>4</v>
      </c>
      <c r="I11" s="14">
        <v>1</v>
      </c>
      <c r="J11" s="14" t="s">
        <v>7</v>
      </c>
      <c r="K11" s="15">
        <v>11</v>
      </c>
      <c r="M11" s="16">
        <v>7</v>
      </c>
    </row>
    <row r="12" spans="2:13" ht="31.5" customHeight="1">
      <c r="B12" s="24" t="s">
        <v>22</v>
      </c>
      <c r="C12" s="10">
        <f t="shared" si="0"/>
        <v>69</v>
      </c>
      <c r="D12" s="11">
        <v>-79</v>
      </c>
      <c r="E12" s="12">
        <v>1</v>
      </c>
      <c r="F12" s="13">
        <v>4</v>
      </c>
      <c r="G12" s="13">
        <v>49</v>
      </c>
      <c r="H12" s="13">
        <v>6</v>
      </c>
      <c r="I12" s="14">
        <v>1</v>
      </c>
      <c r="J12" s="14" t="s">
        <v>7</v>
      </c>
      <c r="K12" s="15">
        <v>8</v>
      </c>
      <c r="M12" s="16">
        <v>7</v>
      </c>
    </row>
    <row r="13" spans="2:13" s="36" customFormat="1" ht="31.5" customHeight="1">
      <c r="B13" s="29" t="s">
        <v>24</v>
      </c>
      <c r="C13" s="30">
        <f>SUM(E13:K13)</f>
        <v>69</v>
      </c>
      <c r="D13" s="31">
        <v>-79</v>
      </c>
      <c r="E13" s="32">
        <v>1</v>
      </c>
      <c r="F13" s="33">
        <v>4</v>
      </c>
      <c r="G13" s="33">
        <v>44</v>
      </c>
      <c r="H13" s="33">
        <v>8</v>
      </c>
      <c r="I13" s="34">
        <v>1</v>
      </c>
      <c r="J13" s="34" t="s">
        <v>7</v>
      </c>
      <c r="K13" s="35">
        <v>11</v>
      </c>
      <c r="M13" s="37">
        <v>7</v>
      </c>
    </row>
    <row r="14" spans="2:13" s="36" customFormat="1" ht="31.5" customHeight="1">
      <c r="B14" s="29" t="s">
        <v>25</v>
      </c>
      <c r="C14" s="38">
        <f>SUM(E14:K14)</f>
        <v>76</v>
      </c>
      <c r="D14" s="39">
        <v>-100</v>
      </c>
      <c r="E14" s="40">
        <v>2</v>
      </c>
      <c r="F14" s="41">
        <v>5</v>
      </c>
      <c r="G14" s="41">
        <v>53</v>
      </c>
      <c r="H14" s="41">
        <v>6</v>
      </c>
      <c r="I14" s="42">
        <v>1</v>
      </c>
      <c r="J14" s="42" t="s">
        <v>7</v>
      </c>
      <c r="K14" s="43">
        <v>9</v>
      </c>
      <c r="L14" s="28"/>
      <c r="M14" s="44">
        <v>13</v>
      </c>
    </row>
    <row r="15" spans="2:13" s="36" customFormat="1" ht="31.5" customHeight="1">
      <c r="B15" s="29" t="s">
        <v>26</v>
      </c>
      <c r="C15" s="38">
        <f>SUM(E15:K15)</f>
        <v>89</v>
      </c>
      <c r="D15" s="39">
        <v>-109</v>
      </c>
      <c r="E15" s="40">
        <v>2</v>
      </c>
      <c r="F15" s="41">
        <v>5</v>
      </c>
      <c r="G15" s="41">
        <v>56</v>
      </c>
      <c r="H15" s="41">
        <v>13</v>
      </c>
      <c r="I15" s="42">
        <v>1</v>
      </c>
      <c r="J15" s="42" t="s">
        <v>7</v>
      </c>
      <c r="K15" s="43">
        <v>12</v>
      </c>
      <c r="L15" s="28"/>
      <c r="M15" s="44">
        <v>16</v>
      </c>
    </row>
    <row r="16" spans="2:13" s="36" customFormat="1" ht="31.5" customHeight="1">
      <c r="B16" s="29" t="s">
        <v>27</v>
      </c>
      <c r="C16" s="38">
        <f>SUM(E16:K16)</f>
        <v>98</v>
      </c>
      <c r="D16" s="39">
        <v>-112</v>
      </c>
      <c r="E16" s="40">
        <v>2</v>
      </c>
      <c r="F16" s="41">
        <v>4</v>
      </c>
      <c r="G16" s="41">
        <v>68</v>
      </c>
      <c r="H16" s="41">
        <v>13</v>
      </c>
      <c r="I16" s="42">
        <v>2</v>
      </c>
      <c r="J16" s="42" t="s">
        <v>7</v>
      </c>
      <c r="K16" s="43">
        <v>9</v>
      </c>
      <c r="L16" s="28"/>
      <c r="M16" s="44">
        <v>16</v>
      </c>
    </row>
    <row r="17" spans="9:11" ht="13.5">
      <c r="I17" s="26" t="s">
        <v>23</v>
      </c>
      <c r="K17" s="26"/>
    </row>
    <row r="18" spans="2:11" ht="13.5">
      <c r="B18" s="27" t="s">
        <v>29</v>
      </c>
      <c r="C18" s="28"/>
      <c r="D18" s="28"/>
      <c r="E18" s="28"/>
      <c r="F18" s="28"/>
      <c r="I18" s="26"/>
      <c r="K18" s="26"/>
    </row>
    <row r="19" ht="13.5">
      <c r="B19" s="28" t="s">
        <v>28</v>
      </c>
    </row>
  </sheetData>
  <sheetProtection/>
  <mergeCells count="9">
    <mergeCell ref="M3:M4"/>
    <mergeCell ref="C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48" right="0.62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2014-03-24T02:48:08Z</cp:lastPrinted>
  <dcterms:created xsi:type="dcterms:W3CDTF">2007-02-26T08:19:31Z</dcterms:created>
  <dcterms:modified xsi:type="dcterms:W3CDTF">2014-03-24T02:48:10Z</dcterms:modified>
  <cp:category/>
  <cp:version/>
  <cp:contentType/>
  <cp:contentStatus/>
</cp:coreProperties>
</file>