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9020" windowHeight="1180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'(2)決算額推移'!$B$1:$I$20</definedName>
    <definedName name="Z_A321CACF_580B_4278_A480_7BAA96F87ECE_.wvu.PrintArea" localSheetId="0" hidden="1">'(2)決算額推移'!$B$1:$I$20</definedName>
    <definedName name="Z_D2AE76AC_0E18_40A2_A184_1A70C273AA94_.wvu.PrintArea" localSheetId="0" hidden="1">'(2)決算額推移'!$B$1:$I$20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<sst xmlns="http://schemas.openxmlformats.org/spreadsheetml/2006/main" count="26" uniqueCount="26">
  <si>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</si>
  <si>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</si>
  <si>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</si>
  <si>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</si>
  <si>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</si>
  <si>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</si>
  <si>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</si>
  <si>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</si>
  <si>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</si>
  <si>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１１年度</t>
  </si>
  <si>
    <t>１３年度</t>
  </si>
  <si>
    <t>１４年度</t>
  </si>
  <si>
    <t>１５年度</t>
  </si>
  <si>
    <t>１６年度</t>
  </si>
  <si>
    <t>１７年度</t>
  </si>
  <si>
    <t>１８年度</t>
  </si>
  <si>
    <t>年度</t>
  </si>
  <si>
    <t>前年度</t>
  </si>
  <si>
    <t>対比 (％)</t>
  </si>
  <si>
    <t>１９年度</t>
  </si>
  <si>
    <t>２０年度</t>
  </si>
  <si>
    <t>２１年度</t>
  </si>
  <si>
    <t>(単位：千円)</t>
  </si>
  <si>
    <t>　　　・合計について、千円未満の端数は切り上げました。</t>
  </si>
  <si>
    <t>２２年度</t>
  </si>
  <si>
    <t>（注）・平成２２年度は、平成２２年１２月３１日現在の予算額です。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</si>
</sst>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hair"/>
      <right style="medium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0" fontId="9" fillId="0" borderId="0" xfId="0" applyFont="1" applyAlignment="1">
      <alignment horizontal="left"/>
    </xf>
    <xf numFmtId="38" fontId="2" fillId="0" borderId="0" xfId="0" applyNumberFormat="1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38" fontId="0" fillId="33" borderId="34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29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center" vertical="center"/>
    </xf>
    <xf numFmtId="38" fontId="0" fillId="33" borderId="37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181" fontId="0" fillId="0" borderId="38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O13" sqref="O13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spans="7:8" ht="13.5" customHeight="1" thickBot="1">
      <c r="G2" s="8"/>
      <c r="H2" s="43" t="s">
        <v>22</v>
      </c>
    </row>
    <row r="3" spans="2:9" s="11" customFormat="1" ht="15" customHeight="1">
      <c r="B3" s="53" t="s">
        <v>16</v>
      </c>
      <c r="C3" s="56" t="s">
        <v>1</v>
      </c>
      <c r="D3" s="9"/>
      <c r="E3" s="48" t="s">
        <v>2</v>
      </c>
      <c r="F3" s="49"/>
      <c r="G3" s="49"/>
      <c r="H3" s="50"/>
      <c r="I3" s="10"/>
    </row>
    <row r="4" spans="2:8" s="11" customFormat="1" ht="15" customHeight="1">
      <c r="B4" s="54"/>
      <c r="C4" s="57"/>
      <c r="D4" s="12"/>
      <c r="E4" s="59" t="s">
        <v>3</v>
      </c>
      <c r="F4" s="60"/>
      <c r="G4" s="61" t="s">
        <v>4</v>
      </c>
      <c r="H4" s="61" t="s">
        <v>5</v>
      </c>
    </row>
    <row r="5" spans="2:8" s="11" customFormat="1" ht="15" customHeight="1">
      <c r="B5" s="54"/>
      <c r="C5" s="57"/>
      <c r="D5" s="13" t="s">
        <v>17</v>
      </c>
      <c r="E5" s="14" t="s">
        <v>6</v>
      </c>
      <c r="F5" s="51" t="s">
        <v>7</v>
      </c>
      <c r="G5" s="62"/>
      <c r="H5" s="62"/>
    </row>
    <row r="6" spans="2:8" s="11" customFormat="1" ht="15" customHeight="1">
      <c r="B6" s="55"/>
      <c r="C6" s="58"/>
      <c r="D6" s="15" t="s">
        <v>18</v>
      </c>
      <c r="E6" s="16" t="s">
        <v>8</v>
      </c>
      <c r="F6" s="52"/>
      <c r="G6" s="63"/>
      <c r="H6" s="63"/>
    </row>
    <row r="7" spans="2:10" s="26" customFormat="1" ht="29.25" customHeight="1" hidden="1">
      <c r="B7" s="17" t="s">
        <v>9</v>
      </c>
      <c r="C7" s="18">
        <f aca="true" t="shared" si="0" ref="C7:C15">E7+F7+G7+H7</f>
        <v>9164573</v>
      </c>
      <c r="D7" s="19" t="e">
        <f>ROUND(C7/#REF!*100,1)</f>
        <v>#REF!</v>
      </c>
      <c r="E7" s="20">
        <v>8597537</v>
      </c>
      <c r="F7" s="21">
        <v>503801</v>
      </c>
      <c r="G7" s="24">
        <v>61595</v>
      </c>
      <c r="H7" s="24">
        <v>1640</v>
      </c>
      <c r="J7" s="25"/>
    </row>
    <row r="8" spans="2:8" s="23" customFormat="1" ht="29.25" customHeight="1">
      <c r="B8" s="17" t="s">
        <v>10</v>
      </c>
      <c r="C8" s="18">
        <f t="shared" si="0"/>
        <v>9322148</v>
      </c>
      <c r="D8" s="68"/>
      <c r="E8" s="20">
        <v>8690879</v>
      </c>
      <c r="F8" s="21">
        <v>579589</v>
      </c>
      <c r="G8" s="22">
        <v>50000</v>
      </c>
      <c r="H8" s="22">
        <v>1680</v>
      </c>
    </row>
    <row r="9" spans="2:8" s="26" customFormat="1" ht="29.25" customHeight="1">
      <c r="B9" s="17" t="s">
        <v>11</v>
      </c>
      <c r="C9" s="18">
        <f t="shared" si="0"/>
        <v>9295043</v>
      </c>
      <c r="D9" s="19">
        <f aca="true" t="shared" si="1" ref="D8:D17">ROUND(C9/C8*100,1)</f>
        <v>99.7</v>
      </c>
      <c r="E9" s="20">
        <v>8653870</v>
      </c>
      <c r="F9" s="21">
        <v>590273</v>
      </c>
      <c r="G9" s="22">
        <v>50000</v>
      </c>
      <c r="H9" s="22">
        <v>900</v>
      </c>
    </row>
    <row r="10" spans="2:8" s="26" customFormat="1" ht="29.25" customHeight="1">
      <c r="B10" s="17" t="s">
        <v>12</v>
      </c>
      <c r="C10" s="18">
        <f t="shared" si="0"/>
        <v>9169397</v>
      </c>
      <c r="D10" s="19">
        <f t="shared" si="1"/>
        <v>98.6</v>
      </c>
      <c r="E10" s="20">
        <v>8492417</v>
      </c>
      <c r="F10" s="21">
        <v>576080</v>
      </c>
      <c r="G10" s="22">
        <v>100000</v>
      </c>
      <c r="H10" s="22">
        <v>900</v>
      </c>
    </row>
    <row r="11" spans="2:8" s="26" customFormat="1" ht="29.25" customHeight="1">
      <c r="B11" s="27" t="s">
        <v>13</v>
      </c>
      <c r="C11" s="28">
        <f t="shared" si="0"/>
        <v>9017246</v>
      </c>
      <c r="D11" s="29">
        <f t="shared" si="1"/>
        <v>98.3</v>
      </c>
      <c r="E11" s="28">
        <v>8444787</v>
      </c>
      <c r="F11" s="21">
        <v>471559</v>
      </c>
      <c r="G11" s="30">
        <v>100000</v>
      </c>
      <c r="H11" s="30">
        <v>900</v>
      </c>
    </row>
    <row r="12" spans="2:10" s="26" customFormat="1" ht="29.25" customHeight="1">
      <c r="B12" s="27" t="s">
        <v>14</v>
      </c>
      <c r="C12" s="28">
        <f t="shared" si="0"/>
        <v>8848631</v>
      </c>
      <c r="D12" s="29">
        <f t="shared" si="1"/>
        <v>98.1</v>
      </c>
      <c r="E12" s="28">
        <v>8281473</v>
      </c>
      <c r="F12" s="21">
        <f>466258</f>
        <v>466258</v>
      </c>
      <c r="G12" s="30">
        <v>100000</v>
      </c>
      <c r="H12" s="30">
        <v>900</v>
      </c>
      <c r="J12" s="42"/>
    </row>
    <row r="13" spans="2:10" s="26" customFormat="1" ht="29.25" customHeight="1">
      <c r="B13" s="27" t="s">
        <v>15</v>
      </c>
      <c r="C13" s="28">
        <f t="shared" si="0"/>
        <v>8694699</v>
      </c>
      <c r="D13" s="29">
        <f t="shared" si="1"/>
        <v>98.3</v>
      </c>
      <c r="E13" s="28">
        <v>8155494</v>
      </c>
      <c r="F13" s="21">
        <v>438305</v>
      </c>
      <c r="G13" s="30">
        <v>100000</v>
      </c>
      <c r="H13" s="30">
        <v>900</v>
      </c>
      <c r="J13" s="42"/>
    </row>
    <row r="14" spans="2:10" s="26" customFormat="1" ht="29.25" customHeight="1">
      <c r="B14" s="27" t="s">
        <v>19</v>
      </c>
      <c r="C14" s="28">
        <f t="shared" si="0"/>
        <v>8847079</v>
      </c>
      <c r="D14" s="29">
        <f t="shared" si="1"/>
        <v>101.8</v>
      </c>
      <c r="E14" s="28">
        <v>8263885</v>
      </c>
      <c r="F14" s="21">
        <v>482070</v>
      </c>
      <c r="G14" s="30">
        <v>100000</v>
      </c>
      <c r="H14" s="30">
        <v>1124</v>
      </c>
      <c r="J14" s="42"/>
    </row>
    <row r="15" spans="2:8" s="26" customFormat="1" ht="29.25" customHeight="1">
      <c r="B15" s="27" t="s">
        <v>20</v>
      </c>
      <c r="C15" s="28">
        <f t="shared" si="0"/>
        <v>8864127</v>
      </c>
      <c r="D15" s="29">
        <f t="shared" si="1"/>
        <v>100.2</v>
      </c>
      <c r="E15" s="28">
        <v>8249465</v>
      </c>
      <c r="F15" s="21">
        <v>513872</v>
      </c>
      <c r="G15" s="30">
        <v>100000</v>
      </c>
      <c r="H15" s="30">
        <v>790</v>
      </c>
    </row>
    <row r="16" spans="2:8" s="26" customFormat="1" ht="29.25" customHeight="1">
      <c r="B16" s="47" t="s">
        <v>21</v>
      </c>
      <c r="C16" s="44">
        <f>E16+F16+G16+H16</f>
        <v>8863666</v>
      </c>
      <c r="D16" s="45">
        <f t="shared" si="1"/>
        <v>100</v>
      </c>
      <c r="E16" s="64">
        <v>8173814</v>
      </c>
      <c r="F16" s="65">
        <v>588800</v>
      </c>
      <c r="G16" s="66">
        <v>100000</v>
      </c>
      <c r="H16" s="66">
        <v>1052</v>
      </c>
    </row>
    <row r="17" spans="2:8" s="46" customFormat="1" ht="29.25" customHeight="1">
      <c r="B17" s="47" t="s">
        <v>24</v>
      </c>
      <c r="C17" s="28">
        <f>E17+F17+G17+H17</f>
        <v>10630164</v>
      </c>
      <c r="D17" s="29">
        <f t="shared" si="1"/>
        <v>119.9</v>
      </c>
      <c r="E17" s="67">
        <v>8228560</v>
      </c>
      <c r="F17" s="65">
        <v>2300555</v>
      </c>
      <c r="G17" s="66">
        <v>100000</v>
      </c>
      <c r="H17" s="66">
        <v>1049</v>
      </c>
    </row>
    <row r="18" spans="2:7" ht="13.5" customHeight="1">
      <c r="B18" s="41"/>
      <c r="C18" s="35"/>
      <c r="D18" s="38"/>
      <c r="E18" s="35"/>
      <c r="F18" s="39"/>
      <c r="G18" s="35"/>
    </row>
    <row r="19" spans="2:8" s="36" customFormat="1" ht="15" customHeight="1">
      <c r="B19" s="31" t="s">
        <v>25</v>
      </c>
      <c r="C19" s="32"/>
      <c r="D19" s="33"/>
      <c r="E19" s="32"/>
      <c r="F19" s="34"/>
      <c r="G19" s="32"/>
      <c r="H19" s="35"/>
    </row>
    <row r="20" spans="2:8" s="36" customFormat="1" ht="15" customHeight="1">
      <c r="B20" s="37" t="s">
        <v>23</v>
      </c>
      <c r="C20" s="35"/>
      <c r="D20" s="38"/>
      <c r="E20" s="35"/>
      <c r="F20" s="39"/>
      <c r="G20" s="35"/>
      <c r="H20" s="40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2010-02-24T02:44:52Z</cp:lastPrinted>
  <dcterms:created xsi:type="dcterms:W3CDTF">2007-02-26T08:56:08Z</dcterms:created>
  <dcterms:modified xsi:type="dcterms:W3CDTF">2011-03-01T07:14:43Z</dcterms:modified>
  <cp:category/>
  <cp:version/>
  <cp:contentType/>
  <cp:contentStatus/>
</cp:coreProperties>
</file>