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54.55\農政部農村整備課\06企画係\60_土地利用調整\20整備率関係\R03_R02整備率\オープンデータ（H29～）\"/>
    </mc:Choice>
  </mc:AlternateContent>
  <xr:revisionPtr revIDLastSave="0" documentId="13_ncr:1_{58C06AF9-9510-446D-AF63-E9E950C8472C}" xr6:coauthVersionLast="36" xr6:coauthVersionMax="36" xr10:uidLastSave="{00000000-0000-0000-0000-000000000000}"/>
  <bookViews>
    <workbookView xWindow="0" yWindow="0" windowWidth="28800" windowHeight="12135" tabRatio="734" xr2:uid="{00000000-000D-0000-FFFF-FFFF00000000}"/>
  </bookViews>
  <sheets>
    <sheet name="Sheet1" sheetId="19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S">#REF!</definedName>
    <definedName name="\T">#REF!</definedName>
    <definedName name="_xlnm.Print_Area" localSheetId="0">Sheet1!$A$1:$P$33</definedName>
  </definedNames>
  <calcPr calcId="191029" calcOnSave="0"/>
</workbook>
</file>

<file path=xl/calcChain.xml><?xml version="1.0" encoding="utf-8"?>
<calcChain xmlns="http://schemas.openxmlformats.org/spreadsheetml/2006/main">
  <c r="G23" i="19" l="1"/>
  <c r="K23" i="19"/>
  <c r="H24" i="19"/>
  <c r="H23" i="19"/>
  <c r="O23" i="19"/>
  <c r="G24" i="19"/>
  <c r="K24" i="19"/>
  <c r="O24" i="19"/>
  <c r="F24" i="19"/>
  <c r="P23" i="19" l="1"/>
  <c r="L23" i="19"/>
  <c r="F23" i="19"/>
  <c r="F11" i="19"/>
  <c r="G11" i="19"/>
  <c r="K11" i="19"/>
  <c r="O11" i="19"/>
  <c r="H11" i="19"/>
  <c r="L11" i="19" l="1"/>
  <c r="P11" i="19"/>
  <c r="I11" i="19" l="1"/>
  <c r="J11" i="19" s="1"/>
  <c r="M11" i="19"/>
  <c r="N11" i="19" s="1"/>
  <c r="I23" i="19" l="1"/>
  <c r="J23" i="19" s="1"/>
  <c r="M23" i="19" l="1"/>
  <c r="N23" i="19" s="1"/>
  <c r="I24" i="19" l="1"/>
  <c r="M24" i="19" l="1"/>
</calcChain>
</file>

<file path=xl/sharedStrings.xml><?xml version="1.0" encoding="utf-8"?>
<sst xmlns="http://schemas.openxmlformats.org/spreadsheetml/2006/main" count="62" uniqueCount="34">
  <si>
    <t xml:space="preserve"> </t>
  </si>
  <si>
    <t>構成比</t>
    <rPh sb="0" eb="3">
      <t>コウセイヒ</t>
    </rPh>
    <phoneticPr fontId="1"/>
  </si>
  <si>
    <t>畑</t>
    <rPh sb="0" eb="1">
      <t>ハタケ</t>
    </rPh>
    <phoneticPr fontId="1"/>
  </si>
  <si>
    <t>率</t>
    <rPh sb="0" eb="1">
      <t>リツ</t>
    </rPh>
    <phoneticPr fontId="1"/>
  </si>
  <si>
    <t>水　田</t>
    <rPh sb="0" eb="1">
      <t>ミズ</t>
    </rPh>
    <rPh sb="2" eb="3">
      <t>タ</t>
    </rPh>
    <phoneticPr fontId="1"/>
  </si>
  <si>
    <t>面　積</t>
    <rPh sb="0" eb="1">
      <t>メン</t>
    </rPh>
    <rPh sb="2" eb="3">
      <t>セキ</t>
    </rPh>
    <phoneticPr fontId="1"/>
  </si>
  <si>
    <t>（単位：面積 ｈａ、率　％）</t>
    <rPh sb="1" eb="3">
      <t>タンイ</t>
    </rPh>
    <rPh sb="4" eb="6">
      <t>メンセキ</t>
    </rPh>
    <rPh sb="10" eb="11">
      <t>リツ</t>
    </rPh>
    <phoneticPr fontId="1"/>
  </si>
  <si>
    <t>計</t>
    <rPh sb="0" eb="1">
      <t>ケイ</t>
    </rPh>
    <phoneticPr fontId="1"/>
  </si>
  <si>
    <t>◎整備済面積は「第４次土地利用基盤整備基本調査（農林水産省）」による平成13年3月31日時点の値に、それ以降の整備面積を積み上げたものである。</t>
    <rPh sb="24" eb="26">
      <t>ノウリン</t>
    </rPh>
    <rPh sb="26" eb="29">
      <t>スイサンショウ</t>
    </rPh>
    <rPh sb="52" eb="54">
      <t>イコウ</t>
    </rPh>
    <rPh sb="55" eb="57">
      <t>セイビ</t>
    </rPh>
    <rPh sb="57" eb="59">
      <t>メンセキ</t>
    </rPh>
    <rPh sb="60" eb="61">
      <t>ツ</t>
    </rPh>
    <rPh sb="62" eb="63">
      <t>ア</t>
    </rPh>
    <phoneticPr fontId="1"/>
  </si>
  <si>
    <t>　 ただし、４次基本調査における水田の整備済面積は、区画２０a以上を基本としたが、中山間地域は２０ａ未満の区画整理済み面積を含めている。</t>
    <rPh sb="7" eb="8">
      <t>ジ</t>
    </rPh>
    <rPh sb="16" eb="18">
      <t>スイデン</t>
    </rPh>
    <rPh sb="19" eb="21">
      <t>セイビ</t>
    </rPh>
    <rPh sb="21" eb="22">
      <t>ズ</t>
    </rPh>
    <rPh sb="22" eb="24">
      <t>メンセキ</t>
    </rPh>
    <rPh sb="26" eb="28">
      <t>クカク</t>
    </rPh>
    <rPh sb="31" eb="33">
      <t>イジョウ</t>
    </rPh>
    <rPh sb="34" eb="36">
      <t>キホン</t>
    </rPh>
    <rPh sb="41" eb="44">
      <t>チュウサンカン</t>
    </rPh>
    <rPh sb="44" eb="46">
      <t>チイキ</t>
    </rPh>
    <rPh sb="50" eb="52">
      <t>ミマン</t>
    </rPh>
    <rPh sb="53" eb="55">
      <t>クカク</t>
    </rPh>
    <rPh sb="55" eb="57">
      <t>セイリ</t>
    </rPh>
    <rPh sb="57" eb="58">
      <t>ス</t>
    </rPh>
    <rPh sb="59" eb="61">
      <t>メンセキ</t>
    </rPh>
    <rPh sb="62" eb="63">
      <t>フク</t>
    </rPh>
    <phoneticPr fontId="1"/>
  </si>
  <si>
    <t>◎全耕地面積は、農林水産省「令和元年作物統計調査（耕地面積調査　令和元年7月15日時点)」の値。</t>
    <rPh sb="1" eb="2">
      <t>ゼン</t>
    </rPh>
    <rPh sb="2" eb="4">
      <t>コウチ</t>
    </rPh>
    <rPh sb="4" eb="6">
      <t>メンセキ</t>
    </rPh>
    <rPh sb="8" eb="10">
      <t>ノウリン</t>
    </rPh>
    <rPh sb="10" eb="13">
      <t>スイサンショウ</t>
    </rPh>
    <rPh sb="14" eb="16">
      <t>レイワ</t>
    </rPh>
    <rPh sb="16" eb="18">
      <t>ガンネン</t>
    </rPh>
    <rPh sb="18" eb="20">
      <t>サクモツ</t>
    </rPh>
    <rPh sb="20" eb="22">
      <t>トウケイ</t>
    </rPh>
    <rPh sb="22" eb="24">
      <t>チョウサ</t>
    </rPh>
    <rPh sb="29" eb="31">
      <t>チョウサ</t>
    </rPh>
    <rPh sb="32" eb="34">
      <t>レイワ</t>
    </rPh>
    <rPh sb="34" eb="36">
      <t>ガンネン</t>
    </rPh>
    <rPh sb="36" eb="37">
      <t>ヘイネン</t>
    </rPh>
    <rPh sb="37" eb="38">
      <t>ガツ</t>
    </rPh>
    <rPh sb="40" eb="41">
      <t>ニチ</t>
    </rPh>
    <rPh sb="41" eb="43">
      <t>ジテン</t>
    </rPh>
    <rPh sb="46" eb="47">
      <t>アタイ</t>
    </rPh>
    <phoneticPr fontId="1"/>
  </si>
  <si>
    <t>中部農業事務所</t>
    <rPh sb="0" eb="7">
      <t>チュウブノウギョウジムショ</t>
    </rPh>
    <phoneticPr fontId="1"/>
  </si>
  <si>
    <t>西部農業事務所</t>
    <rPh sb="0" eb="2">
      <t>セイブ</t>
    </rPh>
    <rPh sb="2" eb="4">
      <t>ノウギョウ</t>
    </rPh>
    <rPh sb="4" eb="7">
      <t>ジムショ</t>
    </rPh>
    <phoneticPr fontId="1"/>
  </si>
  <si>
    <t>吾妻農業事務所</t>
    <rPh sb="0" eb="2">
      <t>アガツマ</t>
    </rPh>
    <rPh sb="2" eb="4">
      <t>ノウギョウ</t>
    </rPh>
    <rPh sb="4" eb="7">
      <t>ジムショ</t>
    </rPh>
    <phoneticPr fontId="1"/>
  </si>
  <si>
    <t>利根沼田農業事務所</t>
    <rPh sb="0" eb="2">
      <t>トネ</t>
    </rPh>
    <rPh sb="2" eb="4">
      <t>ヌマタ</t>
    </rPh>
    <rPh sb="4" eb="6">
      <t>ノウギョウ</t>
    </rPh>
    <rPh sb="6" eb="9">
      <t>ジムショ</t>
    </rPh>
    <phoneticPr fontId="1"/>
  </si>
  <si>
    <t>東部農業事務所</t>
    <rPh sb="0" eb="2">
      <t>トウブ</t>
    </rPh>
    <rPh sb="2" eb="4">
      <t>ノウギョウ</t>
    </rPh>
    <rPh sb="4" eb="7">
      <t>ジムショ</t>
    </rPh>
    <phoneticPr fontId="1"/>
  </si>
  <si>
    <t>全　耕　地　面　積</t>
    <rPh sb="1" eb="2">
      <t>コウ</t>
    </rPh>
    <rPh sb="3" eb="4">
      <t>チ</t>
    </rPh>
    <rPh sb="5" eb="6">
      <t>メン</t>
    </rPh>
    <rPh sb="7" eb="8">
      <t>セキ</t>
    </rPh>
    <phoneticPr fontId="1"/>
  </si>
  <si>
    <t>区　画　整　理　整　備　済　み</t>
    <phoneticPr fontId="1"/>
  </si>
  <si>
    <t>畑 地 か ん が い</t>
    <rPh sb="0" eb="1">
      <t>チ</t>
    </rPh>
    <phoneticPr fontId="1"/>
  </si>
  <si>
    <t>施 設 整 備 済 み</t>
    <phoneticPr fontId="1"/>
  </si>
  <si>
    <t>水　田</t>
    <rPh sb="1" eb="2">
      <t>タ</t>
    </rPh>
    <phoneticPr fontId="1"/>
  </si>
  <si>
    <t>合　計</t>
    <phoneticPr fontId="1"/>
  </si>
  <si>
    <t>事　務　所</t>
    <phoneticPr fontId="1"/>
  </si>
  <si>
    <t>合　　計</t>
    <phoneticPr fontId="1"/>
  </si>
  <si>
    <t>合　　計</t>
    <rPh sb="2" eb="3">
      <t>ケイ</t>
    </rPh>
    <phoneticPr fontId="1"/>
  </si>
  <si>
    <t>都市的地域・平地農業地域</t>
    <rPh sb="0" eb="2">
      <t>トシ</t>
    </rPh>
    <rPh sb="2" eb="3">
      <t>テキ</t>
    </rPh>
    <rPh sb="3" eb="5">
      <t>チイキ</t>
    </rPh>
    <rPh sb="8" eb="10">
      <t>ノウギョウ</t>
    </rPh>
    <rPh sb="10" eb="12">
      <t>チイキ</t>
    </rPh>
    <phoneticPr fontId="1"/>
  </si>
  <si>
    <t>中間農業地域・山間農業地域</t>
    <rPh sb="1" eb="2">
      <t>カン</t>
    </rPh>
    <rPh sb="2" eb="4">
      <t>ノウギョウ</t>
    </rPh>
    <rPh sb="4" eb="6">
      <t>チイキ</t>
    </rPh>
    <rPh sb="8" eb="9">
      <t>カン</t>
    </rPh>
    <rPh sb="9" eb="11">
      <t>ノウギョウ</t>
    </rPh>
    <rPh sb="11" eb="13">
      <t>チイキ</t>
    </rPh>
    <phoneticPr fontId="1"/>
  </si>
  <si>
    <t>中間農業地域、山間農業地域 ……… 耕地面積比　35％、18市町村</t>
    <phoneticPr fontId="1"/>
  </si>
  <si>
    <t>都市的地域　、平地農業地域 ……… 耕地面積比　65％、17市町村</t>
    <phoneticPr fontId="1"/>
  </si>
  <si>
    <t>◎群馬県　基盤整備率（耕地面積） 農業事務所別集計表（平成30年度まで）＜表－１＞</t>
    <rPh sb="17" eb="19">
      <t>ノウギョウ</t>
    </rPh>
    <rPh sb="19" eb="22">
      <t>ジムショ</t>
    </rPh>
    <rPh sb="22" eb="23">
      <t>ベツ</t>
    </rPh>
    <rPh sb="37" eb="38">
      <t>ヒョウ</t>
    </rPh>
    <phoneticPr fontId="1"/>
  </si>
  <si>
    <t>地　域　区　分
（農業地域類型）</t>
    <rPh sb="0" eb="1">
      <t>チ</t>
    </rPh>
    <rPh sb="2" eb="3">
      <t>イキ</t>
    </rPh>
    <rPh sb="4" eb="5">
      <t>ク</t>
    </rPh>
    <rPh sb="6" eb="7">
      <t>ブン</t>
    </rPh>
    <rPh sb="9" eb="11">
      <t>ノウギョウ</t>
    </rPh>
    <rPh sb="11" eb="13">
      <t>チイキ</t>
    </rPh>
    <rPh sb="13" eb="15">
      <t>ルイケイ</t>
    </rPh>
    <phoneticPr fontId="1"/>
  </si>
  <si>
    <t>○群馬県　基盤整備率（耕地面積）地域区分別集計表（平成30年度まで）＜表－２＞</t>
    <rPh sb="1" eb="4">
      <t>グンマケン</t>
    </rPh>
    <rPh sb="5" eb="7">
      <t>キバン</t>
    </rPh>
    <rPh sb="11" eb="13">
      <t>コウチ</t>
    </rPh>
    <rPh sb="13" eb="15">
      <t>メンセキ</t>
    </rPh>
    <rPh sb="16" eb="18">
      <t>チイキ</t>
    </rPh>
    <rPh sb="18" eb="20">
      <t>クブン</t>
    </rPh>
    <rPh sb="20" eb="21">
      <t>ベツ</t>
    </rPh>
    <rPh sb="21" eb="24">
      <t>シュウケイヒョウ</t>
    </rPh>
    <rPh sb="35" eb="36">
      <t>ヒョウ</t>
    </rPh>
    <phoneticPr fontId="1"/>
  </si>
  <si>
    <t>備考）地域区分（農業地域類型）</t>
    <rPh sb="0" eb="2">
      <t>ビコウ</t>
    </rPh>
    <rPh sb="3" eb="5">
      <t>チイキ</t>
    </rPh>
    <rPh sb="5" eb="7">
      <t>クブン</t>
    </rPh>
    <rPh sb="8" eb="10">
      <t>ノウギョウ</t>
    </rPh>
    <rPh sb="12" eb="14">
      <t>ルイケイ</t>
    </rPh>
    <phoneticPr fontId="1"/>
  </si>
  <si>
    <t>地域区分（農業地域類型）は「農林統計に用いる地域区分」により、平成30年度末時点の市町村合併を考慮して区分したものである。</t>
    <rPh sb="0" eb="2">
      <t>チイキ</t>
    </rPh>
    <rPh sb="2" eb="4">
      <t>クブン</t>
    </rPh>
    <rPh sb="5" eb="7">
      <t>ノウギョウ</t>
    </rPh>
    <rPh sb="9" eb="11">
      <t>ルイケイ</t>
    </rPh>
    <rPh sb="31" eb="33">
      <t>ヘイセイ</t>
    </rPh>
    <rPh sb="35" eb="37">
      <t>ネンド</t>
    </rPh>
    <rPh sb="37" eb="38">
      <t>マツ</t>
    </rPh>
    <rPh sb="38" eb="40">
      <t>ジテン</t>
    </rPh>
    <rPh sb="41" eb="44">
      <t>シチョウソン</t>
    </rPh>
    <rPh sb="44" eb="46">
      <t>ガッペイ</t>
    </rPh>
    <rPh sb="47" eb="49">
      <t>コウリョ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</si>
</sst>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#,##0_);[Red]\(#,##0\)"/>
    <numFmt numFmtId="178" formatCode="#,##0.00_ "/>
    <numFmt numFmtId="179" formatCode="#,##0.0_);[Red]\(#,##0.0\)"/>
  </numFmts>
  <fonts count="1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3" fontId="0" fillId="0" borderId="0"/>
  </cellStyleXfs>
  <cellXfs count="136">
    <xf numFmtId="3" fontId="1" fillId="0" borderId="0" xfId="0" applyNumberFormat="1" applyFont="1" applyAlignment="1" applyProtection="1">
      <protection locked="0"/>
    </xf>
    <xf numFmtId="3" fontId="0" fillId="0" borderId="0" xfId="0" applyFont="1" applyAlignment="1">
      <alignment horizontal="center"/>
    </xf>
    <xf numFmtId="3" fontId="2" fillId="0" borderId="0" xfId="0" applyFont="1" applyAlignment="1">
      <alignment horizontal="center"/>
    </xf>
    <xf numFmtId="3" fontId="3" fillId="0" borderId="0" xfId="0" applyFont="1" applyAlignment="1">
      <alignment horizontal="center"/>
    </xf>
    <xf numFmtId="3" fontId="3" fillId="0" borderId="0" xfId="0" applyNumberFormat="1" applyFont="1" applyAlignment="1" applyProtection="1">
      <protection locked="0"/>
    </xf>
    <xf numFmtId="3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3" fontId="2" fillId="0" borderId="0" xfId="0" quotePrefix="1" applyFont="1" applyAlignment="1">
      <alignment horizontal="left"/>
    </xf>
    <xf numFmtId="3" fontId="3" fillId="0" borderId="2" xfId="0" applyFont="1" applyFill="1" applyBorder="1" applyAlignment="1">
      <alignment horizontal="center"/>
    </xf>
    <xf numFmtId="3" fontId="3" fillId="0" borderId="2" xfId="0" quotePrefix="1" applyFont="1" applyFill="1" applyBorder="1" applyAlignment="1">
      <alignment horizontal="center"/>
    </xf>
    <xf numFmtId="3" fontId="2" fillId="0" borderId="0" xfId="0" applyFont="1" applyAlignment="1"/>
    <xf numFmtId="179" fontId="5" fillId="0" borderId="0" xfId="0" applyNumberFormat="1" applyFont="1" applyBorder="1" applyAlignment="1"/>
    <xf numFmtId="178" fontId="5" fillId="0" borderId="0" xfId="0" applyNumberFormat="1" applyFont="1" applyBorder="1" applyAlignment="1"/>
    <xf numFmtId="3" fontId="3" fillId="0" borderId="0" xfId="0" quotePrefix="1" applyNumberFormat="1" applyFont="1" applyBorder="1" applyAlignment="1">
      <alignment horizontal="left"/>
    </xf>
    <xf numFmtId="3" fontId="3" fillId="0" borderId="0" xfId="0" applyFont="1" applyBorder="1" applyAlignment="1">
      <alignment horizontal="left"/>
    </xf>
    <xf numFmtId="3" fontId="3" fillId="0" borderId="0" xfId="0" applyFont="1" applyAlignment="1">
      <alignment horizontal="left"/>
    </xf>
    <xf numFmtId="3" fontId="5" fillId="0" borderId="0" xfId="0" applyFont="1" applyAlignment="1">
      <alignment horizontal="right" vertical="center"/>
    </xf>
    <xf numFmtId="3" fontId="7" fillId="0" borderId="0" xfId="0" applyNumberFormat="1" applyFont="1" applyAlignment="1" applyProtection="1">
      <protection locked="0"/>
    </xf>
    <xf numFmtId="3" fontId="3" fillId="0" borderId="0" xfId="0" quotePrefix="1" applyNumberFormat="1" applyFont="1" applyAlignment="1" applyProtection="1">
      <alignment horizontal="left"/>
      <protection locked="0"/>
    </xf>
    <xf numFmtId="3" fontId="9" fillId="0" borderId="0" xfId="0" quotePrefix="1" applyFont="1" applyAlignment="1">
      <alignment horizontal="left"/>
    </xf>
    <xf numFmtId="176" fontId="10" fillId="0" borderId="0" xfId="0" applyNumberFormat="1" applyFont="1" applyBorder="1" applyAlignment="1"/>
    <xf numFmtId="3" fontId="6" fillId="4" borderId="13" xfId="0" applyFont="1" applyFill="1" applyBorder="1" applyAlignment="1">
      <alignment horizontal="center" vertical="center"/>
    </xf>
    <xf numFmtId="3" fontId="6" fillId="4" borderId="22" xfId="0" applyFont="1" applyFill="1" applyBorder="1" applyAlignment="1">
      <alignment horizontal="center" vertical="center"/>
    </xf>
    <xf numFmtId="3" fontId="6" fillId="4" borderId="14" xfId="0" applyFont="1" applyFill="1" applyBorder="1" applyAlignment="1">
      <alignment horizontal="center" vertical="center"/>
    </xf>
    <xf numFmtId="3" fontId="6" fillId="4" borderId="31" xfId="0" applyFont="1" applyFill="1" applyBorder="1" applyAlignment="1">
      <alignment horizontal="center" vertical="center"/>
    </xf>
    <xf numFmtId="179" fontId="3" fillId="3" borderId="47" xfId="0" applyNumberFormat="1" applyFont="1" applyFill="1" applyBorder="1" applyAlignment="1"/>
    <xf numFmtId="179" fontId="3" fillId="3" borderId="48" xfId="0" applyNumberFormat="1" applyFont="1" applyFill="1" applyBorder="1" applyAlignment="1"/>
    <xf numFmtId="179" fontId="3" fillId="3" borderId="49" xfId="0" applyNumberFormat="1" applyFont="1" applyFill="1" applyBorder="1" applyAlignment="1"/>
    <xf numFmtId="3" fontId="3" fillId="2" borderId="56" xfId="0" applyNumberFormat="1" applyFont="1" applyFill="1" applyBorder="1"/>
    <xf numFmtId="3" fontId="3" fillId="2" borderId="57" xfId="0" applyFont="1" applyFill="1" applyBorder="1" applyAlignment="1">
      <alignment horizontal="center"/>
    </xf>
    <xf numFmtId="3" fontId="3" fillId="2" borderId="50" xfId="0" applyFont="1" applyFill="1" applyBorder="1" applyAlignment="1">
      <alignment horizontal="left"/>
    </xf>
    <xf numFmtId="3" fontId="3" fillId="2" borderId="61" xfId="0" applyFont="1" applyFill="1" applyBorder="1" applyAlignment="1">
      <alignment horizontal="center"/>
    </xf>
    <xf numFmtId="177" fontId="3" fillId="0" borderId="10" xfId="0" applyNumberFormat="1" applyFont="1" applyFill="1" applyBorder="1" applyAlignment="1"/>
    <xf numFmtId="177" fontId="3" fillId="0" borderId="41" xfId="0" applyNumberFormat="1" applyFont="1" applyFill="1" applyBorder="1" applyAlignment="1"/>
    <xf numFmtId="177" fontId="3" fillId="0" borderId="23" xfId="0" applyNumberFormat="1" applyFont="1" applyFill="1" applyBorder="1" applyAlignment="1"/>
    <xf numFmtId="177" fontId="3" fillId="0" borderId="34" xfId="0" applyNumberFormat="1" applyFont="1" applyFill="1" applyBorder="1" applyAlignment="1"/>
    <xf numFmtId="177" fontId="3" fillId="0" borderId="9" xfId="0" applyNumberFormat="1" applyFont="1" applyFill="1" applyBorder="1" applyAlignment="1"/>
    <xf numFmtId="177" fontId="3" fillId="0" borderId="55" xfId="0" applyNumberFormat="1" applyFont="1" applyFill="1" applyBorder="1" applyAlignment="1"/>
    <xf numFmtId="177" fontId="3" fillId="0" borderId="50" xfId="0" applyNumberFormat="1" applyFont="1" applyFill="1" applyBorder="1" applyAlignment="1"/>
    <xf numFmtId="177" fontId="3" fillId="0" borderId="53" xfId="0" applyNumberFormat="1" applyFont="1" applyFill="1" applyBorder="1" applyAlignment="1"/>
    <xf numFmtId="177" fontId="3" fillId="0" borderId="54" xfId="0" applyNumberFormat="1" applyFont="1" applyFill="1" applyBorder="1" applyAlignment="1"/>
    <xf numFmtId="177" fontId="3" fillId="0" borderId="63" xfId="0" applyNumberFormat="1" applyFont="1" applyFill="1" applyBorder="1" applyAlignment="1"/>
    <xf numFmtId="177" fontId="3" fillId="0" borderId="64" xfId="0" applyNumberFormat="1" applyFont="1" applyFill="1" applyBorder="1" applyAlignment="1"/>
    <xf numFmtId="177" fontId="3" fillId="0" borderId="65" xfId="0" applyNumberFormat="1" applyFont="1" applyFill="1" applyBorder="1" applyAlignment="1"/>
    <xf numFmtId="179" fontId="3" fillId="0" borderId="64" xfId="0" applyNumberFormat="1" applyFont="1" applyFill="1" applyBorder="1" applyAlignment="1"/>
    <xf numFmtId="179" fontId="3" fillId="0" borderId="65" xfId="0" applyNumberFormat="1" applyFont="1" applyFill="1" applyBorder="1" applyAlignment="1"/>
    <xf numFmtId="179" fontId="3" fillId="0" borderId="68" xfId="0" applyNumberFormat="1" applyFont="1" applyFill="1" applyBorder="1" applyAlignment="1"/>
    <xf numFmtId="179" fontId="3" fillId="0" borderId="69" xfId="0" applyNumberFormat="1" applyFont="1" applyFill="1" applyBorder="1" applyAlignment="1"/>
    <xf numFmtId="179" fontId="3" fillId="0" borderId="70" xfId="0" applyNumberFormat="1" applyFont="1" applyFill="1" applyBorder="1" applyAlignment="1"/>
    <xf numFmtId="179" fontId="3" fillId="0" borderId="24" xfId="0" applyNumberFormat="1" applyFont="1" applyFill="1" applyBorder="1" applyAlignment="1"/>
    <xf numFmtId="179" fontId="3" fillId="0" borderId="25" xfId="0" applyNumberFormat="1" applyFont="1" applyFill="1" applyBorder="1" applyAlignment="1"/>
    <xf numFmtId="178" fontId="3" fillId="0" borderId="26" xfId="0" applyNumberFormat="1" applyFont="1" applyFill="1" applyBorder="1" applyAlignment="1"/>
    <xf numFmtId="3" fontId="3" fillId="0" borderId="12" xfId="0" applyFont="1" applyFill="1" applyBorder="1" applyAlignment="1">
      <alignment horizontal="left"/>
    </xf>
    <xf numFmtId="3" fontId="3" fillId="0" borderId="20" xfId="0" applyFont="1" applyFill="1" applyBorder="1" applyAlignment="1">
      <alignment horizontal="center"/>
    </xf>
    <xf numFmtId="179" fontId="12" fillId="0" borderId="41" xfId="0" applyNumberFormat="1" applyFont="1" applyFill="1" applyBorder="1" applyAlignment="1"/>
    <xf numFmtId="179" fontId="12" fillId="0" borderId="9" xfId="0" applyNumberFormat="1" applyFont="1" applyFill="1" applyBorder="1" applyAlignment="1"/>
    <xf numFmtId="179" fontId="12" fillId="0" borderId="53" xfId="0" applyNumberFormat="1" applyFont="1" applyFill="1" applyBorder="1" applyAlignment="1"/>
    <xf numFmtId="179" fontId="12" fillId="0" borderId="36" xfId="0" applyNumberFormat="1" applyFont="1" applyFill="1" applyBorder="1" applyAlignment="1"/>
    <xf numFmtId="179" fontId="12" fillId="0" borderId="32" xfId="0" applyNumberFormat="1" applyFont="1" applyFill="1" applyBorder="1" applyAlignment="1"/>
    <xf numFmtId="179" fontId="12" fillId="0" borderId="52" xfId="0" applyNumberFormat="1" applyFont="1" applyFill="1" applyBorder="1" applyAlignment="1"/>
    <xf numFmtId="177" fontId="8" fillId="5" borderId="12" xfId="0" applyNumberFormat="1" applyFont="1" applyFill="1" applyBorder="1" applyAlignment="1"/>
    <xf numFmtId="177" fontId="8" fillId="5" borderId="42" xfId="0" applyNumberFormat="1" applyFont="1" applyFill="1" applyBorder="1" applyAlignment="1"/>
    <xf numFmtId="177" fontId="8" fillId="5" borderId="13" xfId="0" applyNumberFormat="1" applyFont="1" applyFill="1" applyBorder="1" applyAlignment="1"/>
    <xf numFmtId="179" fontId="11" fillId="5" borderId="43" xfId="0" applyNumberFormat="1" applyFont="1" applyFill="1" applyBorder="1" applyAlignment="1">
      <alignment horizontal="right"/>
    </xf>
    <xf numFmtId="179" fontId="11" fillId="5" borderId="8" xfId="0" applyNumberFormat="1" applyFont="1" applyFill="1" applyBorder="1" applyAlignment="1">
      <alignment horizontal="right"/>
    </xf>
    <xf numFmtId="177" fontId="3" fillId="5" borderId="44" xfId="0" applyNumberFormat="1" applyFont="1" applyFill="1" applyBorder="1" applyAlignment="1"/>
    <xf numFmtId="177" fontId="3" fillId="5" borderId="45" xfId="0" applyNumberFormat="1" applyFont="1" applyFill="1" applyBorder="1" applyAlignment="1"/>
    <xf numFmtId="177" fontId="3" fillId="5" borderId="46" xfId="0" applyNumberFormat="1" applyFont="1" applyFill="1" applyBorder="1" applyAlignment="1"/>
    <xf numFmtId="179" fontId="12" fillId="5" borderId="45" xfId="0" applyNumberFormat="1" applyFont="1" applyFill="1" applyBorder="1" applyAlignment="1"/>
    <xf numFmtId="179" fontId="12" fillId="5" borderId="46" xfId="0" applyNumberFormat="1" applyFont="1" applyFill="1" applyBorder="1" applyAlignment="1"/>
    <xf numFmtId="177" fontId="3" fillId="5" borderId="47" xfId="0" applyNumberFormat="1" applyFont="1" applyFill="1" applyBorder="1" applyAlignment="1"/>
    <xf numFmtId="177" fontId="3" fillId="5" borderId="48" xfId="0" applyNumberFormat="1" applyFont="1" applyFill="1" applyBorder="1" applyAlignment="1"/>
    <xf numFmtId="177" fontId="3" fillId="5" borderId="49" xfId="0" applyNumberFormat="1" applyFont="1" applyFill="1" applyBorder="1" applyAlignment="1"/>
    <xf numFmtId="179" fontId="12" fillId="5" borderId="48" xfId="0" applyNumberFormat="1" applyFont="1" applyFill="1" applyBorder="1" applyAlignment="1"/>
    <xf numFmtId="179" fontId="12" fillId="5" borderId="49" xfId="0" applyNumberFormat="1" applyFont="1" applyFill="1" applyBorder="1" applyAlignment="1"/>
    <xf numFmtId="3" fontId="3" fillId="4" borderId="38" xfId="0" quotePrefix="1" applyFont="1" applyFill="1" applyBorder="1" applyAlignment="1">
      <alignment horizontal="center" vertical="center"/>
    </xf>
    <xf numFmtId="3" fontId="3" fillId="4" borderId="5" xfId="0" quotePrefix="1" applyFont="1" applyFill="1" applyBorder="1" applyAlignment="1">
      <alignment horizontal="center" vertical="center"/>
    </xf>
    <xf numFmtId="3" fontId="3" fillId="4" borderId="3" xfId="0" quotePrefix="1" applyFont="1" applyFill="1" applyBorder="1" applyAlignment="1">
      <alignment horizontal="center" vertical="center"/>
    </xf>
    <xf numFmtId="3" fontId="3" fillId="4" borderId="1" xfId="0" quotePrefix="1" applyFont="1" applyFill="1" applyBorder="1" applyAlignment="1">
      <alignment horizontal="center" vertical="center"/>
    </xf>
    <xf numFmtId="3" fontId="3" fillId="4" borderId="7" xfId="0" quotePrefix="1" applyFont="1" applyFill="1" applyBorder="1" applyAlignment="1">
      <alignment horizontal="center" vertical="center"/>
    </xf>
    <xf numFmtId="3" fontId="6" fillId="4" borderId="27" xfId="0" applyFont="1" applyFill="1" applyBorder="1" applyAlignment="1">
      <alignment horizontal="center" vertical="center"/>
    </xf>
    <xf numFmtId="3" fontId="6" fillId="4" borderId="21" xfId="0" applyFont="1" applyFill="1" applyBorder="1" applyAlignment="1">
      <alignment horizontal="center" vertical="center"/>
    </xf>
    <xf numFmtId="3" fontId="6" fillId="4" borderId="28" xfId="0" applyFont="1" applyFill="1" applyBorder="1" applyAlignment="1">
      <alignment horizontal="center" vertical="center"/>
    </xf>
    <xf numFmtId="3" fontId="6" fillId="4" borderId="22" xfId="0" applyFont="1" applyFill="1" applyBorder="1" applyAlignment="1">
      <alignment horizontal="center" vertical="center"/>
    </xf>
    <xf numFmtId="3" fontId="6" fillId="4" borderId="29" xfId="0" quotePrefix="1" applyFont="1" applyFill="1" applyBorder="1" applyAlignment="1">
      <alignment horizontal="center" vertical="center"/>
    </xf>
    <xf numFmtId="3" fontId="6" fillId="4" borderId="15" xfId="0" quotePrefix="1" applyFont="1" applyFill="1" applyBorder="1" applyAlignment="1">
      <alignment horizontal="center" vertical="center"/>
    </xf>
    <xf numFmtId="3" fontId="3" fillId="4" borderId="39" xfId="0" quotePrefix="1" applyFont="1" applyFill="1" applyBorder="1" applyAlignment="1">
      <alignment horizontal="center" vertical="center"/>
    </xf>
    <xf numFmtId="3" fontId="3" fillId="4" borderId="40" xfId="0" quotePrefix="1" applyFont="1" applyFill="1" applyBorder="1" applyAlignment="1">
      <alignment horizontal="center" vertical="center"/>
    </xf>
    <xf numFmtId="3" fontId="3" fillId="4" borderId="30" xfId="0" quotePrefix="1" applyFont="1" applyFill="1" applyBorder="1" applyAlignment="1">
      <alignment horizontal="center" vertical="center"/>
    </xf>
    <xf numFmtId="3" fontId="3" fillId="4" borderId="4" xfId="0" quotePrefix="1" applyFont="1" applyFill="1" applyBorder="1" applyAlignment="1">
      <alignment horizontal="center" vertical="center"/>
    </xf>
    <xf numFmtId="3" fontId="3" fillId="4" borderId="6" xfId="0" quotePrefix="1" applyFont="1" applyFill="1" applyBorder="1" applyAlignment="1">
      <alignment horizontal="center" vertical="center"/>
    </xf>
    <xf numFmtId="3" fontId="3" fillId="0" borderId="66" xfId="0" applyFont="1" applyFill="1" applyBorder="1" applyAlignment="1">
      <alignment horizontal="center"/>
    </xf>
    <xf numFmtId="3" fontId="3" fillId="0" borderId="67" xfId="0" applyFont="1" applyFill="1" applyBorder="1" applyAlignment="1">
      <alignment horizontal="center"/>
    </xf>
    <xf numFmtId="3" fontId="3" fillId="4" borderId="10" xfId="0" applyFont="1" applyFill="1" applyBorder="1" applyAlignment="1">
      <alignment horizontal="center" vertical="center" wrapText="1"/>
    </xf>
    <xf numFmtId="3" fontId="3" fillId="4" borderId="33" xfId="0" applyFont="1" applyFill="1" applyBorder="1" applyAlignment="1">
      <alignment horizontal="center" vertical="center"/>
    </xf>
    <xf numFmtId="3" fontId="3" fillId="4" borderId="36" xfId="0" applyFont="1" applyFill="1" applyBorder="1" applyAlignment="1">
      <alignment horizontal="center" vertical="center"/>
    </xf>
    <xf numFmtId="3" fontId="3" fillId="4" borderId="11" xfId="0" applyFont="1" applyFill="1" applyBorder="1" applyAlignment="1">
      <alignment horizontal="center" vertical="center"/>
    </xf>
    <xf numFmtId="3" fontId="3" fillId="4" borderId="0" xfId="0" applyFont="1" applyFill="1" applyBorder="1" applyAlignment="1">
      <alignment horizontal="center" vertical="center"/>
    </xf>
    <xf numFmtId="3" fontId="3" fillId="4" borderId="16" xfId="0" applyFont="1" applyFill="1" applyBorder="1" applyAlignment="1">
      <alignment horizontal="center" vertical="center"/>
    </xf>
    <xf numFmtId="3" fontId="3" fillId="4" borderId="12" xfId="0" applyFont="1" applyFill="1" applyBorder="1" applyAlignment="1">
      <alignment horizontal="center" vertical="center"/>
    </xf>
    <xf numFmtId="3" fontId="3" fillId="4" borderId="20" xfId="0" applyFont="1" applyFill="1" applyBorder="1" applyAlignment="1">
      <alignment horizontal="center" vertical="center"/>
    </xf>
    <xf numFmtId="3" fontId="3" fillId="4" borderId="37" xfId="0" applyFont="1" applyFill="1" applyBorder="1" applyAlignment="1">
      <alignment horizontal="center" vertical="center"/>
    </xf>
    <xf numFmtId="3" fontId="3" fillId="4" borderId="17" xfId="0" quotePrefix="1" applyFont="1" applyFill="1" applyBorder="1" applyAlignment="1">
      <alignment horizontal="center" vertical="center"/>
    </xf>
    <xf numFmtId="3" fontId="3" fillId="4" borderId="18" xfId="0" quotePrefix="1" applyFont="1" applyFill="1" applyBorder="1" applyAlignment="1">
      <alignment horizontal="center" vertical="center"/>
    </xf>
    <xf numFmtId="3" fontId="3" fillId="4" borderId="19" xfId="0" quotePrefix="1" applyFont="1" applyFill="1" applyBorder="1" applyAlignment="1">
      <alignment horizontal="center" vertical="center"/>
    </xf>
    <xf numFmtId="3" fontId="3" fillId="2" borderId="10" xfId="0" applyFont="1" applyFill="1" applyBorder="1" applyAlignment="1">
      <alignment horizontal="center" wrapText="1"/>
    </xf>
    <xf numFmtId="3" fontId="3" fillId="2" borderId="33" xfId="0" applyFont="1" applyFill="1" applyBorder="1" applyAlignment="1">
      <alignment horizontal="center" wrapText="1"/>
    </xf>
    <xf numFmtId="3" fontId="3" fillId="2" borderId="36" xfId="0" applyFont="1" applyFill="1" applyBorder="1" applyAlignment="1">
      <alignment horizontal="center" wrapText="1"/>
    </xf>
    <xf numFmtId="3" fontId="3" fillId="2" borderId="11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7" xfId="0" applyFont="1" applyFill="1" applyBorder="1" applyAlignment="1">
      <alignment horizontal="center"/>
    </xf>
    <xf numFmtId="3" fontId="3" fillId="2" borderId="58" xfId="0" applyFont="1" applyFill="1" applyBorder="1" applyAlignment="1">
      <alignment horizontal="center"/>
    </xf>
    <xf numFmtId="3" fontId="3" fillId="0" borderId="11" xfId="0" quotePrefix="1" applyFont="1" applyFill="1" applyBorder="1" applyAlignment="1">
      <alignment horizontal="center"/>
    </xf>
    <xf numFmtId="3" fontId="3" fillId="0" borderId="0" xfId="0" quotePrefix="1" applyFont="1" applyFill="1" applyBorder="1" applyAlignment="1">
      <alignment horizontal="center"/>
    </xf>
    <xf numFmtId="3" fontId="3" fillId="0" borderId="16" xfId="0" quotePrefix="1" applyFont="1" applyFill="1" applyBorder="1" applyAlignment="1">
      <alignment horizontal="center"/>
    </xf>
    <xf numFmtId="3" fontId="3" fillId="0" borderId="59" xfId="0" applyFont="1" applyFill="1" applyBorder="1" applyAlignment="1">
      <alignment horizontal="center"/>
    </xf>
    <xf numFmtId="3" fontId="3" fillId="0" borderId="60" xfId="0" applyFont="1" applyFill="1" applyBorder="1" applyAlignment="1">
      <alignment horizontal="center"/>
    </xf>
    <xf numFmtId="3" fontId="3" fillId="0" borderId="62" xfId="0" applyFont="1" applyFill="1" applyBorder="1" applyAlignment="1">
      <alignment horizontal="center"/>
    </xf>
    <xf numFmtId="3" fontId="3" fillId="0" borderId="52" xfId="0" applyFont="1" applyFill="1" applyBorder="1" applyAlignment="1">
      <alignment horizontal="center"/>
    </xf>
    <xf numFmtId="3" fontId="3" fillId="0" borderId="34" xfId="0" applyFont="1" applyFill="1" applyBorder="1" applyAlignment="1"/>
    <xf numFmtId="3" fontId="3" fillId="0" borderId="35" xfId="0" applyFont="1" applyFill="1" applyBorder="1" applyAlignment="1"/>
    <xf numFmtId="3" fontId="3" fillId="0" borderId="32" xfId="0" applyFont="1" applyFill="1" applyBorder="1" applyAlignment="1"/>
    <xf numFmtId="3" fontId="3" fillId="0" borderId="50" xfId="0" applyFont="1" applyFill="1" applyBorder="1" applyAlignment="1"/>
    <xf numFmtId="3" fontId="3" fillId="0" borderId="51" xfId="0" applyFont="1" applyFill="1" applyBorder="1" applyAlignment="1"/>
    <xf numFmtId="3" fontId="3" fillId="0" borderId="52" xfId="0" applyFont="1" applyFill="1" applyBorder="1" applyAlignment="1"/>
    <xf numFmtId="3" fontId="3" fillId="4" borderId="10" xfId="0" applyFont="1" applyFill="1" applyBorder="1" applyAlignment="1">
      <alignment horizontal="center" vertical="center"/>
    </xf>
    <xf numFmtId="3" fontId="8" fillId="2" borderId="12" xfId="0" applyFont="1" applyFill="1" applyBorder="1" applyAlignment="1">
      <alignment horizontal="center"/>
    </xf>
    <xf numFmtId="3" fontId="8" fillId="2" borderId="20" xfId="0" applyFont="1" applyFill="1" applyBorder="1" applyAlignment="1">
      <alignment horizontal="center"/>
    </xf>
    <xf numFmtId="3" fontId="8" fillId="2" borderId="37" xfId="0" applyFont="1" applyFill="1" applyBorder="1" applyAlignment="1">
      <alignment horizontal="center"/>
    </xf>
    <xf numFmtId="3" fontId="3" fillId="0" borderId="10" xfId="0" applyFont="1" applyFill="1" applyBorder="1" applyAlignment="1"/>
    <xf numFmtId="3" fontId="3" fillId="0" borderId="33" xfId="0" applyFont="1" applyFill="1" applyBorder="1" applyAlignment="1"/>
    <xf numFmtId="3" fontId="3" fillId="0" borderId="36" xfId="0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FFCC"/>
      <color rgb="FF99FF99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746B4-DA23-4F6C-90EC-85D582E34365}">
  <sheetPr>
    <pageSetUpPr fitToPage="1"/>
  </sheetPr>
  <dimension ref="A1:P34"/>
  <sheetViews>
    <sheetView tabSelected="1" view="pageBreakPreview" zoomScale="70" zoomScaleNormal="85" zoomScaleSheetLayoutView="70" workbookViewId="0">
      <pane ySplit="5" topLeftCell="A6" activePane="bottomLeft" state="frozen"/>
      <selection activeCell="F28" sqref="F28"/>
      <selection pane="bottomLeft" activeCell="K36" sqref="K36"/>
    </sheetView>
  </sheetViews>
  <sheetFormatPr defaultRowHeight="9" x14ac:dyDescent="0.15"/>
  <cols>
    <col min="1" max="1" width="1.875" customWidth="1"/>
    <col min="2" max="2" width="6.25" customWidth="1"/>
    <col min="3" max="3" width="1.375" customWidth="1"/>
    <col min="4" max="4" width="7.75" customWidth="1"/>
    <col min="5" max="5" width="13.5" customWidth="1"/>
    <col min="6" max="9" width="11.625" customWidth="1"/>
    <col min="10" max="10" width="9.625" customWidth="1"/>
    <col min="11" max="11" width="11.625" customWidth="1"/>
    <col min="12" max="12" width="9.625" customWidth="1"/>
    <col min="13" max="13" width="11.625" customWidth="1"/>
    <col min="14" max="14" width="9.625" customWidth="1"/>
    <col min="15" max="15" width="11.625" customWidth="1"/>
    <col min="16" max="16" width="9.625" customWidth="1"/>
    <col min="17" max="17" width="3.25" customWidth="1"/>
  </cols>
  <sheetData>
    <row r="1" spans="1:16" ht="24.95" customHeight="1" x14ac:dyDescent="0.15">
      <c r="A1" s="1" t="s">
        <v>0</v>
      </c>
      <c r="B1" s="23" t="s">
        <v>29</v>
      </c>
      <c r="C1" s="2"/>
      <c r="D1" s="2"/>
      <c r="E1" s="2"/>
      <c r="F1" s="7"/>
      <c r="G1" s="2"/>
      <c r="H1" s="2"/>
      <c r="I1" s="2"/>
      <c r="J1" s="7"/>
      <c r="K1" s="14"/>
      <c r="L1" s="2"/>
      <c r="M1" s="23" t="s">
        <v>6</v>
      </c>
      <c r="N1" s="7"/>
      <c r="O1" s="2"/>
      <c r="P1" s="7"/>
    </row>
    <row r="2" spans="1:16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2"/>
      <c r="K2" s="13"/>
      <c r="L2" s="1"/>
      <c r="M2" s="1"/>
      <c r="N2" s="1"/>
      <c r="O2" s="1"/>
      <c r="P2" s="20"/>
    </row>
    <row r="3" spans="1:16" s="9" customFormat="1" ht="19.5" customHeight="1" x14ac:dyDescent="0.15">
      <c r="A3" s="8"/>
      <c r="B3" s="129" t="s">
        <v>22</v>
      </c>
      <c r="C3" s="98"/>
      <c r="D3" s="98"/>
      <c r="E3" s="99"/>
      <c r="F3" s="106" t="s">
        <v>16</v>
      </c>
      <c r="G3" s="107"/>
      <c r="H3" s="108"/>
      <c r="I3" s="79" t="s">
        <v>17</v>
      </c>
      <c r="J3" s="80"/>
      <c r="K3" s="80"/>
      <c r="L3" s="80"/>
      <c r="M3" s="80"/>
      <c r="N3" s="81"/>
      <c r="O3" s="82" t="s">
        <v>18</v>
      </c>
      <c r="P3" s="83"/>
    </row>
    <row r="4" spans="1:16" s="9" customFormat="1" ht="19.5" customHeight="1" x14ac:dyDescent="0.15">
      <c r="A4" s="8"/>
      <c r="B4" s="100"/>
      <c r="C4" s="101"/>
      <c r="D4" s="101"/>
      <c r="E4" s="102"/>
      <c r="F4" s="84" t="s">
        <v>4</v>
      </c>
      <c r="G4" s="86" t="s">
        <v>2</v>
      </c>
      <c r="H4" s="88" t="s">
        <v>21</v>
      </c>
      <c r="I4" s="90" t="s">
        <v>20</v>
      </c>
      <c r="J4" s="91"/>
      <c r="K4" s="92" t="s">
        <v>2</v>
      </c>
      <c r="L4" s="91"/>
      <c r="M4" s="92" t="s">
        <v>7</v>
      </c>
      <c r="N4" s="91"/>
      <c r="O4" s="93" t="s">
        <v>19</v>
      </c>
      <c r="P4" s="94"/>
    </row>
    <row r="5" spans="1:16" s="9" customFormat="1" ht="19.5" customHeight="1" thickBot="1" x14ac:dyDescent="0.2">
      <c r="A5" s="8"/>
      <c r="B5" s="103"/>
      <c r="C5" s="104"/>
      <c r="D5" s="104"/>
      <c r="E5" s="105"/>
      <c r="F5" s="85"/>
      <c r="G5" s="87"/>
      <c r="H5" s="89"/>
      <c r="I5" s="25" t="s">
        <v>5</v>
      </c>
      <c r="J5" s="26" t="s">
        <v>3</v>
      </c>
      <c r="K5" s="25" t="s">
        <v>5</v>
      </c>
      <c r="L5" s="26" t="s">
        <v>3</v>
      </c>
      <c r="M5" s="25" t="s">
        <v>5</v>
      </c>
      <c r="N5" s="27" t="s">
        <v>3</v>
      </c>
      <c r="O5" s="26" t="s">
        <v>5</v>
      </c>
      <c r="P5" s="28" t="s">
        <v>3</v>
      </c>
    </row>
    <row r="6" spans="1:16" s="9" customFormat="1" ht="24.95" customHeight="1" x14ac:dyDescent="0.15">
      <c r="A6" s="8"/>
      <c r="B6" s="133" t="s">
        <v>11</v>
      </c>
      <c r="C6" s="134"/>
      <c r="D6" s="134"/>
      <c r="E6" s="135"/>
      <c r="F6" s="36">
        <v>7424</v>
      </c>
      <c r="G6" s="37">
        <v>11370</v>
      </c>
      <c r="H6" s="38">
        <v>18794</v>
      </c>
      <c r="I6" s="36">
        <v>6929</v>
      </c>
      <c r="J6" s="58">
        <v>93.332435344827587</v>
      </c>
      <c r="K6" s="37">
        <v>9473</v>
      </c>
      <c r="L6" s="58">
        <v>83.315743183817062</v>
      </c>
      <c r="M6" s="37">
        <v>16402</v>
      </c>
      <c r="N6" s="58">
        <v>87.272533787378947</v>
      </c>
      <c r="O6" s="37">
        <v>4332</v>
      </c>
      <c r="P6" s="61">
        <v>38.100263852242747</v>
      </c>
    </row>
    <row r="7" spans="1:16" s="9" customFormat="1" ht="24.95" customHeight="1" x14ac:dyDescent="0.15">
      <c r="A7" s="8"/>
      <c r="B7" s="123" t="s">
        <v>12</v>
      </c>
      <c r="C7" s="124"/>
      <c r="D7" s="124"/>
      <c r="E7" s="125"/>
      <c r="F7" s="39">
        <v>5301</v>
      </c>
      <c r="G7" s="40">
        <v>9935</v>
      </c>
      <c r="H7" s="41">
        <v>15236</v>
      </c>
      <c r="I7" s="39">
        <v>3457</v>
      </c>
      <c r="J7" s="59">
        <v>65.214110545180162</v>
      </c>
      <c r="K7" s="40">
        <v>3255</v>
      </c>
      <c r="L7" s="59">
        <v>32.762959235027679</v>
      </c>
      <c r="M7" s="40">
        <v>6712</v>
      </c>
      <c r="N7" s="59">
        <v>44.053557364137568</v>
      </c>
      <c r="O7" s="40">
        <v>1750.3012000000001</v>
      </c>
      <c r="P7" s="62">
        <v>17.617525918470058</v>
      </c>
    </row>
    <row r="8" spans="1:16" s="9" customFormat="1" ht="24.95" customHeight="1" x14ac:dyDescent="0.15">
      <c r="A8" s="8"/>
      <c r="B8" s="123" t="s">
        <v>13</v>
      </c>
      <c r="C8" s="124"/>
      <c r="D8" s="124"/>
      <c r="E8" s="125"/>
      <c r="F8" s="39">
        <v>1156</v>
      </c>
      <c r="G8" s="40">
        <v>7737</v>
      </c>
      <c r="H8" s="41">
        <v>8893</v>
      </c>
      <c r="I8" s="39">
        <v>511</v>
      </c>
      <c r="J8" s="59">
        <v>44.20415224913495</v>
      </c>
      <c r="K8" s="40">
        <v>4321</v>
      </c>
      <c r="L8" s="59">
        <v>55.848520098229294</v>
      </c>
      <c r="M8" s="40">
        <v>4832</v>
      </c>
      <c r="N8" s="59">
        <v>54.334870122568312</v>
      </c>
      <c r="O8" s="40">
        <v>372</v>
      </c>
      <c r="P8" s="62">
        <v>4.8080651415277238</v>
      </c>
    </row>
    <row r="9" spans="1:16" s="9" customFormat="1" ht="24.95" customHeight="1" x14ac:dyDescent="0.15">
      <c r="A9" s="8"/>
      <c r="B9" s="123" t="s">
        <v>14</v>
      </c>
      <c r="C9" s="124"/>
      <c r="D9" s="124"/>
      <c r="E9" s="125"/>
      <c r="F9" s="39">
        <v>1819</v>
      </c>
      <c r="G9" s="40">
        <v>6533</v>
      </c>
      <c r="H9" s="41">
        <v>8352</v>
      </c>
      <c r="I9" s="39">
        <v>1595</v>
      </c>
      <c r="J9" s="59">
        <v>87.685541506322153</v>
      </c>
      <c r="K9" s="40">
        <v>4993</v>
      </c>
      <c r="L9" s="59">
        <v>76.427368743303219</v>
      </c>
      <c r="M9" s="40">
        <v>6588</v>
      </c>
      <c r="N9" s="59">
        <v>78.879310344827587</v>
      </c>
      <c r="O9" s="40">
        <v>3485</v>
      </c>
      <c r="P9" s="62">
        <v>53.344558395836529</v>
      </c>
    </row>
    <row r="10" spans="1:16" s="9" customFormat="1" ht="24.95" customHeight="1" thickBot="1" x14ac:dyDescent="0.2">
      <c r="A10" s="8"/>
      <c r="B10" s="126" t="s">
        <v>15</v>
      </c>
      <c r="C10" s="127"/>
      <c r="D10" s="127"/>
      <c r="E10" s="128"/>
      <c r="F10" s="42">
        <v>10090</v>
      </c>
      <c r="G10" s="43">
        <v>6291</v>
      </c>
      <c r="H10" s="44">
        <v>16381</v>
      </c>
      <c r="I10" s="42">
        <v>5132</v>
      </c>
      <c r="J10" s="60">
        <v>50.862239841427161</v>
      </c>
      <c r="K10" s="43">
        <v>4570</v>
      </c>
      <c r="L10" s="60">
        <v>72.643458909553331</v>
      </c>
      <c r="M10" s="43">
        <v>9702</v>
      </c>
      <c r="N10" s="60">
        <v>59.227153409437761</v>
      </c>
      <c r="O10" s="43">
        <v>2070</v>
      </c>
      <c r="P10" s="63">
        <v>32.904148783977114</v>
      </c>
    </row>
    <row r="11" spans="1:16" s="9" customFormat="1" ht="24.95" customHeight="1" thickTop="1" thickBot="1" x14ac:dyDescent="0.2">
      <c r="A11" s="8"/>
      <c r="B11" s="130" t="s">
        <v>23</v>
      </c>
      <c r="C11" s="131"/>
      <c r="D11" s="131"/>
      <c r="E11" s="132"/>
      <c r="F11" s="64">
        <f>F6+F7+F8+F9+F10</f>
        <v>25790</v>
      </c>
      <c r="G11" s="65">
        <f t="shared" ref="G11:H11" si="0">G6+G7+G8+G9+G10</f>
        <v>41866</v>
      </c>
      <c r="H11" s="66">
        <f t="shared" si="0"/>
        <v>67656</v>
      </c>
      <c r="I11" s="64">
        <f>I6+I7+I8+I9+I10</f>
        <v>17624</v>
      </c>
      <c r="J11" s="67">
        <f>IF(I11/F11&gt;1," 100.0",I11/F11*100)</f>
        <v>68.336564559906947</v>
      </c>
      <c r="K11" s="65">
        <f>K6+K7+K8+K9+K10</f>
        <v>26612</v>
      </c>
      <c r="L11" s="67">
        <f>IF(K11/G11&gt;1," 100.0",K11/G11*100)</f>
        <v>63.564706444370131</v>
      </c>
      <c r="M11" s="65">
        <f>M6+M7+M8+M9+M10</f>
        <v>44236</v>
      </c>
      <c r="N11" s="67">
        <f>IF(M11/H11&gt;1," 100.0",M11/H11*100)</f>
        <v>65.383705805841316</v>
      </c>
      <c r="O11" s="65">
        <f>O6+O7+O8+O9+O10</f>
        <v>12009.3012</v>
      </c>
      <c r="P11" s="68">
        <f t="shared" ref="P11" si="1">IF(O11/G11&gt;1," 100.0",O11/G11*100)</f>
        <v>28.685093393206895</v>
      </c>
    </row>
    <row r="12" spans="1:16" ht="24.95" customHeight="1" x14ac:dyDescent="0.15">
      <c r="A12" s="1"/>
      <c r="B12" s="1"/>
      <c r="C12" s="1"/>
      <c r="D12" s="1"/>
      <c r="E12" s="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1:16" ht="24.95" customHeight="1" x14ac:dyDescent="0.15">
      <c r="A13" s="1"/>
      <c r="B13" s="1"/>
      <c r="C13" s="1"/>
      <c r="D13" s="1"/>
      <c r="E13" s="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</row>
    <row r="14" spans="1:16" ht="24.95" customHeight="1" x14ac:dyDescent="0.15">
      <c r="A14" s="1"/>
      <c r="B14" s="11" t="s">
        <v>31</v>
      </c>
      <c r="C14" s="1"/>
      <c r="D14" s="1"/>
      <c r="E14" s="1"/>
      <c r="F14" s="15"/>
      <c r="G14" s="15"/>
      <c r="H14" s="15"/>
      <c r="I14" s="15"/>
      <c r="J14" s="15"/>
      <c r="K14" s="15"/>
      <c r="L14" s="15"/>
      <c r="M14" s="23" t="s">
        <v>6</v>
      </c>
      <c r="N14" s="15"/>
      <c r="O14" s="15"/>
      <c r="P14" s="16"/>
    </row>
    <row r="15" spans="1:16" ht="21" customHeight="1" thickBot="1" x14ac:dyDescent="0.2">
      <c r="A15" s="1"/>
      <c r="B15" s="1"/>
      <c r="C15" s="1"/>
      <c r="D15" s="1"/>
      <c r="E15" s="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21" customHeight="1" x14ac:dyDescent="0.15">
      <c r="A16" s="1"/>
      <c r="B16" s="97" t="s">
        <v>30</v>
      </c>
      <c r="C16" s="98"/>
      <c r="D16" s="98"/>
      <c r="E16" s="99"/>
      <c r="F16" s="106" t="s">
        <v>16</v>
      </c>
      <c r="G16" s="107"/>
      <c r="H16" s="108"/>
      <c r="I16" s="79" t="s">
        <v>17</v>
      </c>
      <c r="J16" s="80"/>
      <c r="K16" s="80"/>
      <c r="L16" s="80"/>
      <c r="M16" s="80"/>
      <c r="N16" s="81"/>
      <c r="O16" s="82" t="s">
        <v>18</v>
      </c>
      <c r="P16" s="83"/>
    </row>
    <row r="17" spans="1:16" ht="21" customHeight="1" x14ac:dyDescent="0.15">
      <c r="A17" s="1"/>
      <c r="B17" s="100"/>
      <c r="C17" s="101"/>
      <c r="D17" s="101"/>
      <c r="E17" s="102"/>
      <c r="F17" s="84" t="s">
        <v>4</v>
      </c>
      <c r="G17" s="86" t="s">
        <v>2</v>
      </c>
      <c r="H17" s="88" t="s">
        <v>21</v>
      </c>
      <c r="I17" s="90" t="s">
        <v>20</v>
      </c>
      <c r="J17" s="91"/>
      <c r="K17" s="92" t="s">
        <v>2</v>
      </c>
      <c r="L17" s="91"/>
      <c r="M17" s="92" t="s">
        <v>7</v>
      </c>
      <c r="N17" s="91"/>
      <c r="O17" s="93" t="s">
        <v>19</v>
      </c>
      <c r="P17" s="94"/>
    </row>
    <row r="18" spans="1:16" ht="21" customHeight="1" thickBot="1" x14ac:dyDescent="0.2">
      <c r="A18" s="1"/>
      <c r="B18" s="103"/>
      <c r="C18" s="104"/>
      <c r="D18" s="104"/>
      <c r="E18" s="105"/>
      <c r="F18" s="85"/>
      <c r="G18" s="87"/>
      <c r="H18" s="89"/>
      <c r="I18" s="25" t="s">
        <v>5</v>
      </c>
      <c r="J18" s="26" t="s">
        <v>3</v>
      </c>
      <c r="K18" s="25" t="s">
        <v>5</v>
      </c>
      <c r="L18" s="26" t="s">
        <v>3</v>
      </c>
      <c r="M18" s="25" t="s">
        <v>5</v>
      </c>
      <c r="N18" s="27" t="s">
        <v>3</v>
      </c>
      <c r="O18" s="26" t="s">
        <v>5</v>
      </c>
      <c r="P18" s="28" t="s">
        <v>3</v>
      </c>
    </row>
    <row r="19" spans="1:16" ht="24.95" customHeight="1" x14ac:dyDescent="0.15">
      <c r="A19" s="1"/>
      <c r="B19" s="109" t="s">
        <v>25</v>
      </c>
      <c r="C19" s="110"/>
      <c r="D19" s="110"/>
      <c r="E19" s="111"/>
      <c r="F19" s="69">
        <v>20528</v>
      </c>
      <c r="G19" s="70">
        <v>23404</v>
      </c>
      <c r="H19" s="71">
        <v>43932</v>
      </c>
      <c r="I19" s="69">
        <v>14234</v>
      </c>
      <c r="J19" s="72">
        <v>69.339438815276694</v>
      </c>
      <c r="K19" s="70">
        <v>18238</v>
      </c>
      <c r="L19" s="72">
        <v>77.926850111092122</v>
      </c>
      <c r="M19" s="70">
        <v>32472</v>
      </c>
      <c r="N19" s="72">
        <v>73.91423108440317</v>
      </c>
      <c r="O19" s="70">
        <v>9165.3011999999999</v>
      </c>
      <c r="P19" s="73">
        <v>39.161259613741237</v>
      </c>
    </row>
    <row r="20" spans="1:16" ht="18.75" customHeight="1" x14ac:dyDescent="0.15">
      <c r="A20" s="1"/>
      <c r="B20" s="32"/>
      <c r="C20" s="33"/>
      <c r="D20" s="119" t="s">
        <v>1</v>
      </c>
      <c r="E20" s="120"/>
      <c r="F20" s="29">
        <v>79.599999999999994</v>
      </c>
      <c r="G20" s="30">
        <v>55.9</v>
      </c>
      <c r="H20" s="31">
        <v>64.900000000000006</v>
      </c>
      <c r="I20" s="29">
        <v>80.8</v>
      </c>
      <c r="J20" s="30"/>
      <c r="K20" s="30">
        <v>68.5</v>
      </c>
      <c r="L20" s="30"/>
      <c r="M20" s="30">
        <v>73.400000000000006</v>
      </c>
      <c r="N20" s="30"/>
      <c r="O20" s="30">
        <v>76.3</v>
      </c>
      <c r="P20" s="31"/>
    </row>
    <row r="21" spans="1:16" ht="24.95" customHeight="1" x14ac:dyDescent="0.15">
      <c r="A21" s="1"/>
      <c r="B21" s="112" t="s">
        <v>26</v>
      </c>
      <c r="C21" s="113"/>
      <c r="D21" s="114"/>
      <c r="E21" s="115"/>
      <c r="F21" s="74">
        <v>5262</v>
      </c>
      <c r="G21" s="75">
        <v>18462</v>
      </c>
      <c r="H21" s="76">
        <v>23724</v>
      </c>
      <c r="I21" s="74">
        <v>3390</v>
      </c>
      <c r="J21" s="77">
        <v>64.424173318129988</v>
      </c>
      <c r="K21" s="75">
        <v>8374</v>
      </c>
      <c r="L21" s="77">
        <v>45.358032715848772</v>
      </c>
      <c r="M21" s="75">
        <v>11764</v>
      </c>
      <c r="N21" s="77">
        <v>49.586916203001181</v>
      </c>
      <c r="O21" s="75">
        <v>2844</v>
      </c>
      <c r="P21" s="78">
        <v>15.404614884627884</v>
      </c>
    </row>
    <row r="22" spans="1:16" ht="18.75" customHeight="1" thickBot="1" x14ac:dyDescent="0.2">
      <c r="A22" s="1"/>
      <c r="B22" s="34"/>
      <c r="C22" s="35"/>
      <c r="D22" s="121" t="s">
        <v>1</v>
      </c>
      <c r="E22" s="122"/>
      <c r="F22" s="29">
        <v>20.399999999999999</v>
      </c>
      <c r="G22" s="30">
        <v>44.1</v>
      </c>
      <c r="H22" s="31">
        <v>35.1</v>
      </c>
      <c r="I22" s="29">
        <v>19.2</v>
      </c>
      <c r="J22" s="30"/>
      <c r="K22" s="30">
        <v>31.5</v>
      </c>
      <c r="L22" s="30"/>
      <c r="M22" s="30">
        <v>26.6</v>
      </c>
      <c r="N22" s="30"/>
      <c r="O22" s="30">
        <v>23.7</v>
      </c>
      <c r="P22" s="31"/>
    </row>
    <row r="23" spans="1:16" ht="24.95" customHeight="1" thickTop="1" x14ac:dyDescent="0.15">
      <c r="A23" s="1"/>
      <c r="B23" s="116" t="s">
        <v>24</v>
      </c>
      <c r="C23" s="117"/>
      <c r="D23" s="117"/>
      <c r="E23" s="118"/>
      <c r="F23" s="45">
        <f>F19+F21</f>
        <v>25790</v>
      </c>
      <c r="G23" s="46">
        <f>G19+G21</f>
        <v>41866</v>
      </c>
      <c r="H23" s="47">
        <f>H19+H21</f>
        <v>67656</v>
      </c>
      <c r="I23" s="45">
        <f>I19+I21</f>
        <v>17624</v>
      </c>
      <c r="J23" s="48">
        <f>IF(I23/F23&gt;1," 100.0",I23/F23*100)</f>
        <v>68.336564559906947</v>
      </c>
      <c r="K23" s="46">
        <f>K19+K21</f>
        <v>26612</v>
      </c>
      <c r="L23" s="48">
        <f>IF(K23/G23&gt;1," 100.0",K23/G23*100)</f>
        <v>63.564706444370131</v>
      </c>
      <c r="M23" s="46">
        <f>M19+M21</f>
        <v>44236</v>
      </c>
      <c r="N23" s="48">
        <f>IF(M23/H23&gt;1," 100.0",M23/H23*100)</f>
        <v>65.383705805841316</v>
      </c>
      <c r="O23" s="46">
        <f>O19+O21</f>
        <v>12009.3012</v>
      </c>
      <c r="P23" s="49">
        <f>IF(O23/G23&gt;1," 100.0",O23/G23*100)</f>
        <v>28.685093393206895</v>
      </c>
    </row>
    <row r="24" spans="1:16" ht="18.75" customHeight="1" thickBot="1" x14ac:dyDescent="0.2">
      <c r="A24" s="1"/>
      <c r="B24" s="56"/>
      <c r="C24" s="57"/>
      <c r="D24" s="95" t="s">
        <v>1</v>
      </c>
      <c r="E24" s="96"/>
      <c r="F24" s="50">
        <f>+F22+F20</f>
        <v>100</v>
      </c>
      <c r="G24" s="51">
        <f>+G22+G20</f>
        <v>100</v>
      </c>
      <c r="H24" s="52">
        <f>+H22+H20</f>
        <v>100</v>
      </c>
      <c r="I24" s="53">
        <f>+I22+I20</f>
        <v>100</v>
      </c>
      <c r="J24" s="54"/>
      <c r="K24" s="54">
        <f t="shared" ref="K24:O24" si="2">+K22+K20</f>
        <v>100</v>
      </c>
      <c r="L24" s="54"/>
      <c r="M24" s="54">
        <f t="shared" si="2"/>
        <v>100</v>
      </c>
      <c r="N24" s="54"/>
      <c r="O24" s="54">
        <f t="shared" si="2"/>
        <v>100</v>
      </c>
      <c r="P24" s="55"/>
    </row>
    <row r="25" spans="1:16" ht="18.75" customHeight="1" x14ac:dyDescent="0.15">
      <c r="A25" s="1"/>
      <c r="B25" s="1"/>
      <c r="C25" s="1"/>
      <c r="D25" s="1"/>
      <c r="E25" s="1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s="4" customFormat="1" ht="18.75" customHeight="1" x14ac:dyDescent="0.15">
      <c r="A26" s="3"/>
      <c r="B26" s="4" t="s">
        <v>32</v>
      </c>
      <c r="K26" s="17"/>
      <c r="L26" s="6"/>
      <c r="M26" s="17"/>
    </row>
    <row r="27" spans="1:16" s="4" customFormat="1" ht="18.75" customHeight="1" x14ac:dyDescent="0.15">
      <c r="B27" s="21"/>
      <c r="C27" s="21" t="s">
        <v>33</v>
      </c>
    </row>
    <row r="28" spans="1:16" s="4" customFormat="1" ht="18.75" customHeight="1" x14ac:dyDescent="0.15">
      <c r="D28" s="22" t="s">
        <v>28</v>
      </c>
    </row>
    <row r="29" spans="1:16" s="4" customFormat="1" ht="18.75" customHeight="1" x14ac:dyDescent="0.15">
      <c r="D29" s="22" t="s">
        <v>27</v>
      </c>
    </row>
    <row r="30" spans="1:16" s="4" customFormat="1" ht="19.5" customHeight="1" x14ac:dyDescent="0.15">
      <c r="D30" s="10"/>
    </row>
    <row r="31" spans="1:16" ht="18.75" customHeight="1" x14ac:dyDescent="0.15">
      <c r="B31" s="18" t="s">
        <v>8</v>
      </c>
      <c r="C31" s="5"/>
    </row>
    <row r="32" spans="1:16" ht="18.75" customHeight="1" x14ac:dyDescent="0.15">
      <c r="B32" s="19" t="s">
        <v>9</v>
      </c>
      <c r="C32" s="4"/>
    </row>
    <row r="33" spans="2:3" ht="18.75" customHeight="1" x14ac:dyDescent="0.15">
      <c r="B33" s="19" t="s">
        <v>10</v>
      </c>
      <c r="C33" s="3"/>
    </row>
    <row r="34" spans="2:3" ht="18.75" customHeight="1" x14ac:dyDescent="0.15">
      <c r="B34" s="24"/>
    </row>
  </sheetData>
  <mergeCells count="34">
    <mergeCell ref="F3:H3"/>
    <mergeCell ref="D20:E20"/>
    <mergeCell ref="D22:E22"/>
    <mergeCell ref="B8:E8"/>
    <mergeCell ref="B9:E9"/>
    <mergeCell ref="B10:E10"/>
    <mergeCell ref="B3:E5"/>
    <mergeCell ref="B11:E11"/>
    <mergeCell ref="F4:F5"/>
    <mergeCell ref="G4:G5"/>
    <mergeCell ref="H4:H5"/>
    <mergeCell ref="B6:E6"/>
    <mergeCell ref="B7:E7"/>
    <mergeCell ref="I3:N3"/>
    <mergeCell ref="O3:P3"/>
    <mergeCell ref="O4:P4"/>
    <mergeCell ref="I4:J4"/>
    <mergeCell ref="K4:L4"/>
    <mergeCell ref="M4:N4"/>
    <mergeCell ref="D24:E24"/>
    <mergeCell ref="B16:E18"/>
    <mergeCell ref="F16:H16"/>
    <mergeCell ref="B19:E19"/>
    <mergeCell ref="B21:E21"/>
    <mergeCell ref="B23:E23"/>
    <mergeCell ref="I16:N16"/>
    <mergeCell ref="O16:P16"/>
    <mergeCell ref="F17:F18"/>
    <mergeCell ref="G17:G18"/>
    <mergeCell ref="H17:H18"/>
    <mergeCell ref="I17:J17"/>
    <mergeCell ref="K17:L17"/>
    <mergeCell ref="M17:N17"/>
    <mergeCell ref="O17:P17"/>
  </mergeCells>
  <phoneticPr fontId="1"/>
  <pageMargins left="0.62992125984251968" right="0.43307086614173229" top="0.82677165354330717" bottom="0.55118110236220474" header="0.51181102362204722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2020-03-14T08:17:07Z</cp:lastPrinted>
  <dcterms:created xsi:type="dcterms:W3CDTF">2000-05-30T09:11:06Z</dcterms:created>
  <dcterms:modified xsi:type="dcterms:W3CDTF">2022-02-09T01:36:32Z</dcterms:modified>
</cp:coreProperties>
</file>