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児童保護措置費県分及び市町村分実績" sheetId="1" r:id="rId1"/>
  </sheets>
  <definedNames>
    <definedName name="_xlnm.Print_Area" localSheetId="0">'児童保護措置費県分及び市町村分実績'!$B$1:$R$39</definedName>
  </definedNames>
  <calcPr fullCalcOnLoad="1"/>
</workbook>
</file>

<file path=xl/sharedStrings.xml><?xml version="1.0" encoding="utf-8"?>
<sst xmlns="http://schemas.openxmlformats.org/spreadsheetml/2006/main" count="330" uniqueCount="53">
  <si>
    <t>総額</t>
  </si>
  <si>
    <t>乳児院</t>
  </si>
  <si>
    <t>助産
施設</t>
  </si>
  <si>
    <t>保育所</t>
  </si>
  <si>
    <t>千円</t>
  </si>
  <si>
    <t>事務費</t>
  </si>
  <si>
    <t>一般生活費</t>
  </si>
  <si>
    <t>看護代替要員費</t>
  </si>
  <si>
    <t>日用品費</t>
  </si>
  <si>
    <t>教育費</t>
  </si>
  <si>
    <t>学校給食費</t>
  </si>
  <si>
    <t>見学旅行費</t>
  </si>
  <si>
    <t>入進学支度金</t>
  </si>
  <si>
    <t>特別育成費</t>
  </si>
  <si>
    <t>夏季特別行事費</t>
  </si>
  <si>
    <t>医療費</t>
  </si>
  <si>
    <t>職業補導費</t>
  </si>
  <si>
    <t>児童用採暖費</t>
  </si>
  <si>
    <t>就職支度金</t>
  </si>
  <si>
    <t>葬祭費</t>
  </si>
  <si>
    <t>連れ戻し費</t>
  </si>
  <si>
    <t>その他</t>
  </si>
  <si>
    <t>指導訓練材料費</t>
  </si>
  <si>
    <t>期末一時扶助費</t>
  </si>
  <si>
    <t>児童養　　　護施設</t>
  </si>
  <si>
    <t>児童自立　　支援施設</t>
  </si>
  <si>
    <t>母子生活　　支援施設</t>
  </si>
  <si>
    <t>知的
障害児
施設</t>
  </si>
  <si>
    <t>国      立
療  養  所
肢 体 不
自 由 児</t>
  </si>
  <si>
    <t>重症心
身障害
児施設</t>
  </si>
  <si>
    <t>知的障
害児通
園施設</t>
  </si>
  <si>
    <t>盲児
施設</t>
  </si>
  <si>
    <t>乳児院病虚弱児等加算費</t>
  </si>
  <si>
    <t>里      親
含保護
受託者</t>
  </si>
  <si>
    <t>被虐待児受入加算費</t>
  </si>
  <si>
    <t>肢体不自
由児施設
（入所）
（通園）</t>
  </si>
  <si>
    <t>障害児施設給付費</t>
  </si>
  <si>
    <t>高額障害児施設給付費</t>
  </si>
  <si>
    <t>特定入所障害児食費等給付費</t>
  </si>
  <si>
    <t>障害児施設医療費</t>
  </si>
  <si>
    <t>総額</t>
  </si>
  <si>
    <t>区分</t>
  </si>
  <si>
    <t>障害児施設給付費等</t>
  </si>
  <si>
    <t>児童保護措置費等</t>
  </si>
  <si>
    <t>資料：県子育て支援課・障害政策課</t>
  </si>
  <si>
    <t>-</t>
  </si>
  <si>
    <t>大学進学等自立生活支度費</t>
  </si>
  <si>
    <t>情緒
障害児短期
治療施設</t>
  </si>
  <si>
    <t>千円</t>
  </si>
  <si>
    <t>-</t>
  </si>
  <si>
    <t>注）1県単加算分は「その他」に算入した。</t>
  </si>
  <si>
    <t>　　2「保育所」は国庫負担の対象となる支弁総額のみ掲載した。</t>
  </si>
  <si>
    <t>２４－７ 児童保護措置費・障害児施設給付費等県分及び市町村分実績 （平成20年度）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</si>
</sst>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vertical="center" shrinkToFit="1"/>
    </xf>
    <xf numFmtId="0" fontId="9" fillId="33" borderId="11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15" xfId="48" applyFont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 wrapText="1"/>
    </xf>
    <xf numFmtId="38" fontId="2" fillId="0" borderId="16" xfId="48" applyFont="1" applyFill="1" applyBorder="1" applyAlignment="1">
      <alignment horizontal="right" vertical="center" wrapText="1"/>
    </xf>
    <xf numFmtId="38" fontId="2" fillId="0" borderId="15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 wrapText="1"/>
    </xf>
    <xf numFmtId="38" fontId="2" fillId="0" borderId="17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 wrapText="1"/>
    </xf>
    <xf numFmtId="38" fontId="3" fillId="0" borderId="15" xfId="48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textRotation="255" shrinkToFit="1"/>
    </xf>
    <xf numFmtId="0" fontId="9" fillId="33" borderId="18" xfId="0" applyFont="1" applyFill="1" applyBorder="1" applyAlignment="1">
      <alignment horizontal="center" vertical="center" textRotation="255" shrinkToFit="1"/>
    </xf>
    <xf numFmtId="0" fontId="9" fillId="33" borderId="16" xfId="0" applyFont="1" applyFill="1" applyBorder="1" applyAlignment="1">
      <alignment horizontal="center" vertical="center" textRotation="255" shrinkToFit="1"/>
    </xf>
    <xf numFmtId="0" fontId="9" fillId="33" borderId="17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0" fontId="9" fillId="33" borderId="16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38" fontId="2" fillId="34" borderId="17" xfId="48" applyFont="1" applyFill="1" applyBorder="1" applyAlignment="1">
      <alignment horizontal="distributed" vertical="center" wrapText="1"/>
    </xf>
    <xf numFmtId="38" fontId="2" fillId="34" borderId="18" xfId="48" applyFont="1" applyFill="1" applyBorder="1" applyAlignment="1">
      <alignment horizontal="distributed" vertical="center"/>
    </xf>
    <xf numFmtId="38" fontId="2" fillId="34" borderId="16" xfId="48" applyFont="1" applyFill="1" applyBorder="1" applyAlignment="1">
      <alignment horizontal="distributed" vertical="center"/>
    </xf>
    <xf numFmtId="38" fontId="2" fillId="34" borderId="17" xfId="48" applyFont="1" applyFill="1" applyBorder="1" applyAlignment="1">
      <alignment horizontal="distributed" vertical="center" wrapText="1"/>
    </xf>
    <xf numFmtId="38" fontId="2" fillId="34" borderId="18" xfId="48" applyFont="1" applyFill="1" applyBorder="1" applyAlignment="1">
      <alignment horizontal="distributed" vertical="center"/>
    </xf>
    <xf numFmtId="38" fontId="2" fillId="34" borderId="16" xfId="48" applyFont="1" applyFill="1" applyBorder="1" applyAlignment="1">
      <alignment horizontal="distributed" vertical="center"/>
    </xf>
    <xf numFmtId="38" fontId="2" fillId="34" borderId="17" xfId="48" applyFont="1" applyFill="1" applyBorder="1" applyAlignment="1">
      <alignment horizontal="center" vertical="center" wrapText="1"/>
    </xf>
    <xf numFmtId="38" fontId="2" fillId="34" borderId="18" xfId="48" applyFont="1" applyFill="1" applyBorder="1" applyAlignment="1">
      <alignment horizontal="center" vertical="center" wrapText="1"/>
    </xf>
    <xf numFmtId="38" fontId="2" fillId="34" borderId="16" xfId="48" applyFont="1" applyFill="1" applyBorder="1" applyAlignment="1">
      <alignment horizontal="center" vertical="center" wrapText="1"/>
    </xf>
    <xf numFmtId="38" fontId="2" fillId="34" borderId="18" xfId="48" applyFont="1" applyFill="1" applyBorder="1" applyAlignment="1">
      <alignment horizontal="distributed" vertical="center" wrapText="1"/>
    </xf>
    <xf numFmtId="38" fontId="2" fillId="34" borderId="16" xfId="48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95250</xdr:rowOff>
    </xdr:from>
    <xdr:to>
      <xdr:col>9</xdr:col>
      <xdr:colOff>704850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819900" y="581025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4</xdr:row>
      <xdr:rowOff>28575</xdr:rowOff>
    </xdr:from>
    <xdr:to>
      <xdr:col>11</xdr:col>
      <xdr:colOff>714375</xdr:colOff>
      <xdr:row>5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8582025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95250</xdr:rowOff>
    </xdr:from>
    <xdr:to>
      <xdr:col>18</xdr:col>
      <xdr:colOff>0</xdr:colOff>
      <xdr:row>5</xdr:row>
      <xdr:rowOff>57150</xdr:rowOff>
    </xdr:to>
    <xdr:sp>
      <xdr:nvSpPr>
        <xdr:cNvPr id="3" name="AutoShape 8"/>
        <xdr:cNvSpPr>
          <a:spLocks/>
        </xdr:cNvSpPr>
      </xdr:nvSpPr>
      <xdr:spPr>
        <a:xfrm>
          <a:off x="14849475" y="581025"/>
          <a:ext cx="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4</xdr:row>
      <xdr:rowOff>28575</xdr:rowOff>
    </xdr:from>
    <xdr:to>
      <xdr:col>11</xdr:col>
      <xdr:colOff>714375</xdr:colOff>
      <xdr:row>5</xdr:row>
      <xdr:rowOff>142875</xdr:rowOff>
    </xdr:to>
    <xdr:sp>
      <xdr:nvSpPr>
        <xdr:cNvPr id="4" name="AutoShape 9"/>
        <xdr:cNvSpPr>
          <a:spLocks/>
        </xdr:cNvSpPr>
      </xdr:nvSpPr>
      <xdr:spPr>
        <a:xfrm>
          <a:off x="8582025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9"/>
  <sheetViews>
    <sheetView tabSelected="1" view="pageBreakPreview" zoomScale="115" zoomScaleNormal="115" zoomScaleSheetLayoutView="115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2" customHeight="1"/>
  <cols>
    <col min="1" max="1" width="2.75390625" style="1" customWidth="1"/>
    <col min="2" max="2" width="2.625" style="1" customWidth="1"/>
    <col min="3" max="3" width="1.875" style="1" customWidth="1"/>
    <col min="4" max="4" width="15.875" style="1" customWidth="1"/>
    <col min="5" max="6" width="12.625" style="16" customWidth="1"/>
    <col min="7" max="7" width="14.875" style="16" bestFit="1" customWidth="1"/>
    <col min="8" max="8" width="14.875" style="16" customWidth="1"/>
    <col min="9" max="9" width="10.375" style="16" customWidth="1"/>
    <col min="10" max="10" width="11.50390625" style="16" customWidth="1"/>
    <col min="11" max="11" width="11.50390625" style="16" bestFit="1" customWidth="1"/>
    <col min="12" max="12" width="10.375" style="16" customWidth="1"/>
    <col min="13" max="13" width="12.625" style="16" bestFit="1" customWidth="1"/>
    <col min="14" max="15" width="12.625" style="16" customWidth="1"/>
    <col min="16" max="16" width="12.625" style="16" bestFit="1" customWidth="1"/>
    <col min="17" max="17" width="10.375" style="16" customWidth="1"/>
    <col min="18" max="18" width="12.125" style="16" customWidth="1"/>
    <col min="19" max="20" width="9.625" style="1" customWidth="1"/>
    <col min="21" max="16384" width="9.00390625" style="1" customWidth="1"/>
  </cols>
  <sheetData>
    <row r="1" ht="14.25" customHeight="1">
      <c r="C1" s="5" t="s">
        <v>52</v>
      </c>
    </row>
    <row r="3" spans="2:18" ht="12" customHeight="1">
      <c r="B3" s="31" t="s">
        <v>41</v>
      </c>
      <c r="C3" s="32"/>
      <c r="D3" s="33"/>
      <c r="E3" s="53" t="s">
        <v>24</v>
      </c>
      <c r="F3" s="53" t="s">
        <v>25</v>
      </c>
      <c r="G3" s="56" t="s">
        <v>27</v>
      </c>
      <c r="H3" s="56" t="s">
        <v>47</v>
      </c>
      <c r="I3" s="56" t="s">
        <v>31</v>
      </c>
      <c r="J3" s="59" t="s">
        <v>33</v>
      </c>
      <c r="K3" s="56" t="s">
        <v>35</v>
      </c>
      <c r="L3" s="59" t="s">
        <v>28</v>
      </c>
      <c r="M3" s="53" t="s">
        <v>29</v>
      </c>
      <c r="N3" s="53" t="s">
        <v>1</v>
      </c>
      <c r="O3" s="53" t="s">
        <v>26</v>
      </c>
      <c r="P3" s="53" t="s">
        <v>30</v>
      </c>
      <c r="Q3" s="53" t="s">
        <v>2</v>
      </c>
      <c r="R3" s="53" t="s">
        <v>3</v>
      </c>
    </row>
    <row r="4" spans="2:19" ht="12" customHeight="1">
      <c r="B4" s="34"/>
      <c r="C4" s="35"/>
      <c r="D4" s="36"/>
      <c r="E4" s="54"/>
      <c r="F4" s="54"/>
      <c r="G4" s="57"/>
      <c r="H4" s="62"/>
      <c r="I4" s="57"/>
      <c r="J4" s="60"/>
      <c r="K4" s="57"/>
      <c r="L4" s="60"/>
      <c r="M4" s="54"/>
      <c r="N4" s="54"/>
      <c r="O4" s="54"/>
      <c r="P4" s="54"/>
      <c r="Q4" s="54"/>
      <c r="R4" s="54"/>
      <c r="S4" s="15"/>
    </row>
    <row r="5" spans="2:19" ht="12" customHeight="1">
      <c r="B5" s="34"/>
      <c r="C5" s="35"/>
      <c r="D5" s="36"/>
      <c r="E5" s="54"/>
      <c r="F5" s="54"/>
      <c r="G5" s="57"/>
      <c r="H5" s="62"/>
      <c r="I5" s="57"/>
      <c r="J5" s="60"/>
      <c r="K5" s="57"/>
      <c r="L5" s="60"/>
      <c r="M5" s="54"/>
      <c r="N5" s="54"/>
      <c r="O5" s="54"/>
      <c r="P5" s="54"/>
      <c r="Q5" s="54"/>
      <c r="R5" s="54"/>
      <c r="S5" s="15"/>
    </row>
    <row r="6" spans="2:19" ht="12" customHeight="1">
      <c r="B6" s="37"/>
      <c r="C6" s="38"/>
      <c r="D6" s="39"/>
      <c r="E6" s="55"/>
      <c r="F6" s="55"/>
      <c r="G6" s="58"/>
      <c r="H6" s="63"/>
      <c r="I6" s="58"/>
      <c r="J6" s="61"/>
      <c r="K6" s="58"/>
      <c r="L6" s="61"/>
      <c r="M6" s="55"/>
      <c r="N6" s="55"/>
      <c r="O6" s="55"/>
      <c r="P6" s="55"/>
      <c r="Q6" s="55"/>
      <c r="R6" s="55"/>
      <c r="S6" s="15"/>
    </row>
    <row r="7" spans="2:18" ht="12" customHeight="1">
      <c r="B7" s="46"/>
      <c r="C7" s="47"/>
      <c r="D7" s="48"/>
      <c r="E7" s="17" t="s">
        <v>4</v>
      </c>
      <c r="F7" s="17" t="s">
        <v>4</v>
      </c>
      <c r="G7" s="17" t="s">
        <v>4</v>
      </c>
      <c r="H7" s="17" t="s">
        <v>48</v>
      </c>
      <c r="I7" s="17" t="s">
        <v>4</v>
      </c>
      <c r="J7" s="17" t="s">
        <v>4</v>
      </c>
      <c r="K7" s="17" t="s">
        <v>4</v>
      </c>
      <c r="L7" s="17" t="s">
        <v>4</v>
      </c>
      <c r="M7" s="17" t="s">
        <v>4</v>
      </c>
      <c r="N7" s="17" t="s">
        <v>4</v>
      </c>
      <c r="O7" s="17" t="s">
        <v>4</v>
      </c>
      <c r="P7" s="17" t="s">
        <v>4</v>
      </c>
      <c r="Q7" s="17" t="s">
        <v>4</v>
      </c>
      <c r="R7" s="17" t="s">
        <v>4</v>
      </c>
    </row>
    <row r="8" spans="2:18" ht="12" customHeight="1">
      <c r="B8" s="43" t="s">
        <v>43</v>
      </c>
      <c r="C8" s="51" t="s">
        <v>0</v>
      </c>
      <c r="D8" s="52"/>
      <c r="E8" s="25">
        <v>1188444</v>
      </c>
      <c r="F8" s="25">
        <f>SUM(F9:F30)</f>
        <v>103950</v>
      </c>
      <c r="G8" s="25">
        <f>SUM(G9:G30)</f>
        <v>157162</v>
      </c>
      <c r="H8" s="25">
        <v>84510</v>
      </c>
      <c r="I8" s="25">
        <f>SUM(I9:I30)</f>
        <v>3541</v>
      </c>
      <c r="J8" s="25">
        <f>SUM(J9:J30)</f>
        <v>82276</v>
      </c>
      <c r="K8" s="25">
        <f>SUM(K9:K30)</f>
        <v>9207</v>
      </c>
      <c r="L8" s="25">
        <f>SUM(L9:L30)</f>
        <v>2518</v>
      </c>
      <c r="M8" s="25">
        <f>SUM(M9:M30)</f>
        <v>47778</v>
      </c>
      <c r="N8" s="25">
        <v>355896</v>
      </c>
      <c r="O8" s="25">
        <f>SUM(O9:O30)</f>
        <v>29426</v>
      </c>
      <c r="P8" s="25" t="s">
        <v>49</v>
      </c>
      <c r="Q8" s="25" t="s">
        <v>49</v>
      </c>
      <c r="R8" s="25">
        <v>3642085</v>
      </c>
    </row>
    <row r="9" spans="2:18" ht="12" customHeight="1">
      <c r="B9" s="44"/>
      <c r="C9" s="2"/>
      <c r="D9" s="4" t="s">
        <v>5</v>
      </c>
      <c r="E9" s="21">
        <v>892826</v>
      </c>
      <c r="F9" s="21">
        <v>86026</v>
      </c>
      <c r="G9" s="21">
        <f>109793+7655</f>
        <v>117448</v>
      </c>
      <c r="H9" s="21">
        <v>68817</v>
      </c>
      <c r="I9" s="21">
        <f>2265+537</f>
        <v>2802</v>
      </c>
      <c r="J9" s="21">
        <v>28208</v>
      </c>
      <c r="K9" s="21">
        <v>1596</v>
      </c>
      <c r="L9" s="21">
        <v>246</v>
      </c>
      <c r="M9" s="21" t="s">
        <v>49</v>
      </c>
      <c r="N9" s="21">
        <v>314418</v>
      </c>
      <c r="O9" s="21">
        <v>27350</v>
      </c>
      <c r="P9" s="25" t="s">
        <v>49</v>
      </c>
      <c r="Q9" s="25" t="s">
        <v>49</v>
      </c>
      <c r="R9" s="22" t="s">
        <v>49</v>
      </c>
    </row>
    <row r="10" spans="2:18" ht="12" customHeight="1">
      <c r="B10" s="44"/>
      <c r="C10" s="2"/>
      <c r="D10" s="4" t="s">
        <v>6</v>
      </c>
      <c r="E10" s="21">
        <v>213672</v>
      </c>
      <c r="F10" s="21">
        <v>12142</v>
      </c>
      <c r="G10" s="21">
        <v>27126</v>
      </c>
      <c r="H10" s="21">
        <v>10459</v>
      </c>
      <c r="I10" s="21">
        <v>568</v>
      </c>
      <c r="J10" s="21">
        <v>38359</v>
      </c>
      <c r="K10" s="22">
        <v>2032</v>
      </c>
      <c r="L10" s="22">
        <v>677</v>
      </c>
      <c r="M10" s="22">
        <v>23424</v>
      </c>
      <c r="N10" s="21">
        <v>29580</v>
      </c>
      <c r="O10" s="21">
        <v>1477</v>
      </c>
      <c r="P10" s="25" t="s">
        <v>49</v>
      </c>
      <c r="Q10" s="25" t="s">
        <v>49</v>
      </c>
      <c r="R10" s="22" t="s">
        <v>49</v>
      </c>
    </row>
    <row r="11" spans="2:18" ht="12" customHeight="1">
      <c r="B11" s="44"/>
      <c r="C11" s="2"/>
      <c r="D11" s="7" t="s">
        <v>32</v>
      </c>
      <c r="E11" s="22" t="s">
        <v>45</v>
      </c>
      <c r="F11" s="22" t="s">
        <v>45</v>
      </c>
      <c r="G11" s="22" t="s">
        <v>45</v>
      </c>
      <c r="H11" s="21" t="s">
        <v>49</v>
      </c>
      <c r="I11" s="21" t="s">
        <v>49</v>
      </c>
      <c r="J11" s="22" t="s">
        <v>49</v>
      </c>
      <c r="K11" s="21" t="s">
        <v>49</v>
      </c>
      <c r="L11" s="21" t="s">
        <v>49</v>
      </c>
      <c r="M11" s="21" t="s">
        <v>49</v>
      </c>
      <c r="N11" s="21">
        <v>1178</v>
      </c>
      <c r="O11" s="22" t="s">
        <v>49</v>
      </c>
      <c r="P11" s="25" t="s">
        <v>49</v>
      </c>
      <c r="Q11" s="25" t="s">
        <v>49</v>
      </c>
      <c r="R11" s="22" t="s">
        <v>49</v>
      </c>
    </row>
    <row r="12" spans="2:18" ht="12" customHeight="1">
      <c r="B12" s="44"/>
      <c r="C12" s="2"/>
      <c r="D12" s="7" t="s">
        <v>34</v>
      </c>
      <c r="E12" s="22">
        <v>5345</v>
      </c>
      <c r="F12" s="22">
        <v>917</v>
      </c>
      <c r="G12" s="21">
        <v>4222</v>
      </c>
      <c r="H12" s="21">
        <v>1703</v>
      </c>
      <c r="I12" s="21" t="s">
        <v>49</v>
      </c>
      <c r="J12" s="22" t="s">
        <v>49</v>
      </c>
      <c r="K12" s="21" t="s">
        <v>49</v>
      </c>
      <c r="L12" s="21" t="s">
        <v>49</v>
      </c>
      <c r="M12" s="21" t="s">
        <v>49</v>
      </c>
      <c r="N12" s="21">
        <v>1624</v>
      </c>
      <c r="O12" s="22">
        <v>576</v>
      </c>
      <c r="P12" s="25" t="s">
        <v>49</v>
      </c>
      <c r="Q12" s="25" t="s">
        <v>49</v>
      </c>
      <c r="R12" s="22" t="s">
        <v>49</v>
      </c>
    </row>
    <row r="13" spans="2:18" ht="12" customHeight="1">
      <c r="B13" s="44"/>
      <c r="C13" s="2"/>
      <c r="D13" s="4" t="s">
        <v>7</v>
      </c>
      <c r="E13" s="22" t="s">
        <v>45</v>
      </c>
      <c r="F13" s="22" t="s">
        <v>45</v>
      </c>
      <c r="G13" s="22" t="s">
        <v>45</v>
      </c>
      <c r="H13" s="22" t="s">
        <v>49</v>
      </c>
      <c r="I13" s="21" t="s">
        <v>49</v>
      </c>
      <c r="J13" s="22" t="s">
        <v>49</v>
      </c>
      <c r="K13" s="21">
        <v>6</v>
      </c>
      <c r="L13" s="21" t="s">
        <v>49</v>
      </c>
      <c r="M13" s="21">
        <v>16</v>
      </c>
      <c r="N13" s="22" t="s">
        <v>49</v>
      </c>
      <c r="O13" s="22" t="s">
        <v>49</v>
      </c>
      <c r="P13" s="25" t="s">
        <v>49</v>
      </c>
      <c r="Q13" s="25" t="s">
        <v>49</v>
      </c>
      <c r="R13" s="22" t="s">
        <v>49</v>
      </c>
    </row>
    <row r="14" spans="2:18" ht="12" customHeight="1">
      <c r="B14" s="44"/>
      <c r="C14" s="2"/>
      <c r="D14" s="4" t="s">
        <v>8</v>
      </c>
      <c r="E14" s="20" t="s">
        <v>45</v>
      </c>
      <c r="F14" s="20" t="s">
        <v>45</v>
      </c>
      <c r="G14" s="20" t="s">
        <v>45</v>
      </c>
      <c r="H14" s="20" t="s">
        <v>49</v>
      </c>
      <c r="I14" s="21" t="s">
        <v>49</v>
      </c>
      <c r="J14" s="20" t="s">
        <v>49</v>
      </c>
      <c r="K14" s="22">
        <v>681</v>
      </c>
      <c r="L14" s="21">
        <v>223</v>
      </c>
      <c r="M14" s="22">
        <v>1857</v>
      </c>
      <c r="N14" s="20" t="s">
        <v>49</v>
      </c>
      <c r="O14" s="20" t="s">
        <v>49</v>
      </c>
      <c r="P14" s="25" t="s">
        <v>49</v>
      </c>
      <c r="Q14" s="25" t="s">
        <v>49</v>
      </c>
      <c r="R14" s="20" t="s">
        <v>49</v>
      </c>
    </row>
    <row r="15" spans="2:18" ht="12" customHeight="1">
      <c r="B15" s="44"/>
      <c r="C15" s="2"/>
      <c r="D15" s="6" t="s">
        <v>22</v>
      </c>
      <c r="E15" s="20" t="s">
        <v>45</v>
      </c>
      <c r="F15" s="20" t="s">
        <v>45</v>
      </c>
      <c r="G15" s="20" t="s">
        <v>45</v>
      </c>
      <c r="H15" s="20" t="s">
        <v>49</v>
      </c>
      <c r="I15" s="21" t="s">
        <v>49</v>
      </c>
      <c r="J15" s="20" t="s">
        <v>49</v>
      </c>
      <c r="K15" s="21">
        <v>15</v>
      </c>
      <c r="L15" s="21">
        <v>5</v>
      </c>
      <c r="M15" s="22">
        <v>42</v>
      </c>
      <c r="N15" s="20" t="s">
        <v>49</v>
      </c>
      <c r="O15" s="20" t="s">
        <v>49</v>
      </c>
      <c r="P15" s="25" t="s">
        <v>49</v>
      </c>
      <c r="Q15" s="25" t="s">
        <v>49</v>
      </c>
      <c r="R15" s="20" t="s">
        <v>49</v>
      </c>
    </row>
    <row r="16" spans="2:18" ht="12" customHeight="1">
      <c r="B16" s="44"/>
      <c r="C16" s="2"/>
      <c r="D16" s="4" t="s">
        <v>9</v>
      </c>
      <c r="E16" s="21">
        <v>13898</v>
      </c>
      <c r="F16" s="21">
        <v>774</v>
      </c>
      <c r="G16" s="22">
        <v>2466</v>
      </c>
      <c r="H16" s="20">
        <v>858</v>
      </c>
      <c r="I16" s="20">
        <v>25</v>
      </c>
      <c r="J16" s="21">
        <v>2047</v>
      </c>
      <c r="K16" s="22">
        <v>52</v>
      </c>
      <c r="L16" s="21">
        <v>50</v>
      </c>
      <c r="M16" s="22">
        <v>101</v>
      </c>
      <c r="N16" s="20" t="s">
        <v>49</v>
      </c>
      <c r="O16" s="20" t="s">
        <v>49</v>
      </c>
      <c r="P16" s="25" t="s">
        <v>49</v>
      </c>
      <c r="Q16" s="25" t="s">
        <v>49</v>
      </c>
      <c r="R16" s="20" t="s">
        <v>49</v>
      </c>
    </row>
    <row r="17" spans="2:18" ht="12" customHeight="1">
      <c r="B17" s="44"/>
      <c r="C17" s="2"/>
      <c r="D17" s="4" t="s">
        <v>10</v>
      </c>
      <c r="E17" s="21">
        <v>12036</v>
      </c>
      <c r="F17" s="20" t="s">
        <v>45</v>
      </c>
      <c r="G17" s="21">
        <v>1045</v>
      </c>
      <c r="H17" s="28" t="s">
        <v>49</v>
      </c>
      <c r="I17" s="20">
        <v>74</v>
      </c>
      <c r="J17" s="21">
        <v>2034</v>
      </c>
      <c r="K17" s="21">
        <v>52</v>
      </c>
      <c r="L17" s="21" t="s">
        <v>49</v>
      </c>
      <c r="M17" s="21" t="s">
        <v>49</v>
      </c>
      <c r="N17" s="20" t="s">
        <v>49</v>
      </c>
      <c r="O17" s="20" t="s">
        <v>49</v>
      </c>
      <c r="P17" s="25" t="s">
        <v>49</v>
      </c>
      <c r="Q17" s="25" t="s">
        <v>49</v>
      </c>
      <c r="R17" s="20" t="s">
        <v>49</v>
      </c>
    </row>
    <row r="18" spans="2:18" ht="12" customHeight="1">
      <c r="B18" s="44"/>
      <c r="C18" s="2"/>
      <c r="D18" s="4" t="s">
        <v>11</v>
      </c>
      <c r="E18" s="21">
        <v>3578</v>
      </c>
      <c r="F18" s="21">
        <v>720</v>
      </c>
      <c r="G18" s="21">
        <v>754</v>
      </c>
      <c r="H18" s="28" t="s">
        <v>49</v>
      </c>
      <c r="I18" s="20" t="s">
        <v>49</v>
      </c>
      <c r="J18" s="21">
        <v>438</v>
      </c>
      <c r="K18" s="21" t="s">
        <v>49</v>
      </c>
      <c r="L18" s="21" t="s">
        <v>49</v>
      </c>
      <c r="M18" s="21" t="s">
        <v>49</v>
      </c>
      <c r="N18" s="20" t="s">
        <v>49</v>
      </c>
      <c r="O18" s="20" t="s">
        <v>49</v>
      </c>
      <c r="P18" s="25" t="s">
        <v>49</v>
      </c>
      <c r="Q18" s="25" t="s">
        <v>49</v>
      </c>
      <c r="R18" s="20" t="s">
        <v>49</v>
      </c>
    </row>
    <row r="19" spans="2:18" ht="12" customHeight="1">
      <c r="B19" s="44"/>
      <c r="C19" s="2"/>
      <c r="D19" s="4" t="s">
        <v>12</v>
      </c>
      <c r="E19" s="21">
        <v>2358</v>
      </c>
      <c r="F19" s="21">
        <v>92</v>
      </c>
      <c r="G19" s="21">
        <v>270</v>
      </c>
      <c r="H19" s="28">
        <v>46</v>
      </c>
      <c r="I19" s="20" t="s">
        <v>49</v>
      </c>
      <c r="J19" s="21">
        <v>178</v>
      </c>
      <c r="K19" s="21" t="s">
        <v>49</v>
      </c>
      <c r="L19" s="21" t="s">
        <v>49</v>
      </c>
      <c r="M19" s="21" t="s">
        <v>49</v>
      </c>
      <c r="N19" s="20" t="s">
        <v>49</v>
      </c>
      <c r="O19" s="20" t="s">
        <v>49</v>
      </c>
      <c r="P19" s="25" t="s">
        <v>49</v>
      </c>
      <c r="Q19" s="25" t="s">
        <v>49</v>
      </c>
      <c r="R19" s="20" t="s">
        <v>49</v>
      </c>
    </row>
    <row r="20" spans="2:18" ht="12" customHeight="1">
      <c r="B20" s="44"/>
      <c r="C20" s="2"/>
      <c r="D20" s="4" t="s">
        <v>13</v>
      </c>
      <c r="E20" s="21">
        <v>14389</v>
      </c>
      <c r="F20" s="21">
        <v>1452</v>
      </c>
      <c r="G20" s="20" t="s">
        <v>45</v>
      </c>
      <c r="H20" s="28" t="s">
        <v>49</v>
      </c>
      <c r="I20" s="20" t="s">
        <v>49</v>
      </c>
      <c r="J20" s="21">
        <v>2219</v>
      </c>
      <c r="K20" s="21" t="s">
        <v>49</v>
      </c>
      <c r="L20" s="21" t="s">
        <v>49</v>
      </c>
      <c r="M20" s="21" t="s">
        <v>49</v>
      </c>
      <c r="N20" s="20" t="s">
        <v>49</v>
      </c>
      <c r="O20" s="20" t="s">
        <v>49</v>
      </c>
      <c r="P20" s="25" t="s">
        <v>49</v>
      </c>
      <c r="Q20" s="25" t="s">
        <v>49</v>
      </c>
      <c r="R20" s="20" t="s">
        <v>49</v>
      </c>
    </row>
    <row r="21" spans="2:18" ht="12" customHeight="1">
      <c r="B21" s="44"/>
      <c r="C21" s="2"/>
      <c r="D21" s="4" t="s">
        <v>14</v>
      </c>
      <c r="E21" s="21">
        <v>378</v>
      </c>
      <c r="F21" s="20" t="s">
        <v>45</v>
      </c>
      <c r="G21" s="20" t="s">
        <v>45</v>
      </c>
      <c r="H21" s="28" t="s">
        <v>49</v>
      </c>
      <c r="I21" s="20" t="s">
        <v>49</v>
      </c>
      <c r="J21" s="21">
        <v>60</v>
      </c>
      <c r="K21" s="21" t="s">
        <v>49</v>
      </c>
      <c r="L21" s="21" t="s">
        <v>49</v>
      </c>
      <c r="M21" s="21" t="s">
        <v>49</v>
      </c>
      <c r="N21" s="20" t="s">
        <v>49</v>
      </c>
      <c r="O21" s="20" t="s">
        <v>49</v>
      </c>
      <c r="P21" s="25" t="s">
        <v>49</v>
      </c>
      <c r="Q21" s="25" t="s">
        <v>49</v>
      </c>
      <c r="R21" s="20" t="s">
        <v>49</v>
      </c>
    </row>
    <row r="22" spans="2:18" ht="12" customHeight="1">
      <c r="B22" s="44"/>
      <c r="C22" s="2"/>
      <c r="D22" s="6" t="s">
        <v>23</v>
      </c>
      <c r="E22" s="21">
        <v>1967</v>
      </c>
      <c r="F22" s="21">
        <v>91</v>
      </c>
      <c r="G22" s="22">
        <v>243</v>
      </c>
      <c r="H22" s="22">
        <v>112</v>
      </c>
      <c r="I22" s="21">
        <v>5</v>
      </c>
      <c r="J22" s="21">
        <v>335</v>
      </c>
      <c r="K22" s="21">
        <v>15</v>
      </c>
      <c r="L22" s="21">
        <v>5</v>
      </c>
      <c r="M22" s="22">
        <v>46</v>
      </c>
      <c r="N22" s="21">
        <v>228</v>
      </c>
      <c r="O22" s="20" t="s">
        <v>49</v>
      </c>
      <c r="P22" s="25" t="s">
        <v>49</v>
      </c>
      <c r="Q22" s="25" t="s">
        <v>49</v>
      </c>
      <c r="R22" s="20" t="s">
        <v>49</v>
      </c>
    </row>
    <row r="23" spans="2:18" ht="12" customHeight="1">
      <c r="B23" s="44"/>
      <c r="C23" s="2"/>
      <c r="D23" s="4" t="s">
        <v>15</v>
      </c>
      <c r="E23" s="21">
        <v>14529</v>
      </c>
      <c r="F23" s="21">
        <v>1312</v>
      </c>
      <c r="G23" s="22">
        <v>3072</v>
      </c>
      <c r="H23" s="22">
        <v>1356</v>
      </c>
      <c r="I23" s="21">
        <v>59</v>
      </c>
      <c r="J23" s="21">
        <v>2970</v>
      </c>
      <c r="K23" s="23" t="s">
        <v>49</v>
      </c>
      <c r="L23" s="23" t="s">
        <v>49</v>
      </c>
      <c r="M23" s="23" t="s">
        <v>49</v>
      </c>
      <c r="N23" s="21">
        <v>3698</v>
      </c>
      <c r="O23" s="20" t="s">
        <v>49</v>
      </c>
      <c r="P23" s="25" t="s">
        <v>49</v>
      </c>
      <c r="Q23" s="25" t="s">
        <v>49</v>
      </c>
      <c r="R23" s="20" t="s">
        <v>49</v>
      </c>
    </row>
    <row r="24" spans="2:18" ht="12" customHeight="1">
      <c r="B24" s="44"/>
      <c r="C24" s="2"/>
      <c r="D24" s="4" t="s">
        <v>16</v>
      </c>
      <c r="E24" s="21" t="s">
        <v>45</v>
      </c>
      <c r="F24" s="20">
        <v>58</v>
      </c>
      <c r="G24" s="21" t="s">
        <v>49</v>
      </c>
      <c r="H24" s="21" t="s">
        <v>49</v>
      </c>
      <c r="I24" s="21" t="s">
        <v>49</v>
      </c>
      <c r="J24" s="20" t="s">
        <v>49</v>
      </c>
      <c r="K24" s="23" t="s">
        <v>49</v>
      </c>
      <c r="L24" s="23" t="s">
        <v>49</v>
      </c>
      <c r="M24" s="23" t="s">
        <v>49</v>
      </c>
      <c r="N24" s="20" t="s">
        <v>49</v>
      </c>
      <c r="O24" s="20" t="s">
        <v>49</v>
      </c>
      <c r="P24" s="25" t="s">
        <v>49</v>
      </c>
      <c r="Q24" s="25" t="s">
        <v>49</v>
      </c>
      <c r="R24" s="20" t="s">
        <v>49</v>
      </c>
    </row>
    <row r="25" spans="2:18" ht="12" customHeight="1">
      <c r="B25" s="44"/>
      <c r="C25" s="2"/>
      <c r="D25" s="4" t="s">
        <v>17</v>
      </c>
      <c r="E25" s="21">
        <v>2962</v>
      </c>
      <c r="F25" s="21">
        <v>155</v>
      </c>
      <c r="G25" s="22">
        <v>370</v>
      </c>
      <c r="H25" s="22">
        <v>161</v>
      </c>
      <c r="I25" s="21">
        <v>8</v>
      </c>
      <c r="J25" s="21">
        <v>611</v>
      </c>
      <c r="K25" s="23" t="s">
        <v>49</v>
      </c>
      <c r="L25" s="23" t="s">
        <v>49</v>
      </c>
      <c r="M25" s="23" t="s">
        <v>49</v>
      </c>
      <c r="N25" s="21">
        <v>341</v>
      </c>
      <c r="O25" s="21">
        <v>23</v>
      </c>
      <c r="P25" s="25" t="s">
        <v>49</v>
      </c>
      <c r="Q25" s="25" t="s">
        <v>49</v>
      </c>
      <c r="R25" s="20" t="s">
        <v>49</v>
      </c>
    </row>
    <row r="26" spans="2:18" ht="12" customHeight="1">
      <c r="B26" s="44"/>
      <c r="C26" s="2"/>
      <c r="D26" s="4" t="s">
        <v>18</v>
      </c>
      <c r="E26" s="21">
        <v>1491</v>
      </c>
      <c r="F26" s="21">
        <v>211</v>
      </c>
      <c r="G26" s="21">
        <v>146</v>
      </c>
      <c r="H26" s="21" t="s">
        <v>49</v>
      </c>
      <c r="I26" s="21" t="s">
        <v>49</v>
      </c>
      <c r="J26" s="21" t="s">
        <v>49</v>
      </c>
      <c r="K26" s="23" t="s">
        <v>49</v>
      </c>
      <c r="L26" s="23" t="s">
        <v>49</v>
      </c>
      <c r="M26" s="23" t="s">
        <v>49</v>
      </c>
      <c r="N26" s="20" t="s">
        <v>49</v>
      </c>
      <c r="O26" s="20" t="s">
        <v>49</v>
      </c>
      <c r="P26" s="25" t="s">
        <v>49</v>
      </c>
      <c r="Q26" s="25" t="s">
        <v>49</v>
      </c>
      <c r="R26" s="20" t="s">
        <v>49</v>
      </c>
    </row>
    <row r="27" spans="2:18" ht="12" customHeight="1">
      <c r="B27" s="44"/>
      <c r="C27" s="2"/>
      <c r="D27" s="4" t="s">
        <v>19</v>
      </c>
      <c r="E27" s="20" t="s">
        <v>45</v>
      </c>
      <c r="F27" s="20" t="s">
        <v>45</v>
      </c>
      <c r="G27" s="20" t="s">
        <v>45</v>
      </c>
      <c r="H27" s="20" t="s">
        <v>49</v>
      </c>
      <c r="I27" s="21" t="s">
        <v>49</v>
      </c>
      <c r="J27" s="20" t="s">
        <v>49</v>
      </c>
      <c r="K27" s="23" t="s">
        <v>49</v>
      </c>
      <c r="L27" s="23" t="s">
        <v>49</v>
      </c>
      <c r="M27" s="23" t="s">
        <v>49</v>
      </c>
      <c r="N27" s="20" t="s">
        <v>49</v>
      </c>
      <c r="O27" s="20" t="s">
        <v>49</v>
      </c>
      <c r="P27" s="25" t="s">
        <v>49</v>
      </c>
      <c r="Q27" s="25" t="s">
        <v>49</v>
      </c>
      <c r="R27" s="20" t="s">
        <v>49</v>
      </c>
    </row>
    <row r="28" spans="2:18" ht="12" customHeight="1">
      <c r="B28" s="44"/>
      <c r="C28" s="2"/>
      <c r="D28" s="4" t="s">
        <v>20</v>
      </c>
      <c r="E28" s="20" t="s">
        <v>45</v>
      </c>
      <c r="F28" s="21" t="s">
        <v>45</v>
      </c>
      <c r="G28" s="20" t="s">
        <v>45</v>
      </c>
      <c r="H28" s="20" t="s">
        <v>49</v>
      </c>
      <c r="I28" s="21" t="s">
        <v>49</v>
      </c>
      <c r="J28" s="20" t="s">
        <v>49</v>
      </c>
      <c r="K28" s="23" t="s">
        <v>49</v>
      </c>
      <c r="L28" s="23" t="s">
        <v>49</v>
      </c>
      <c r="M28" s="23" t="s">
        <v>49</v>
      </c>
      <c r="N28" s="20" t="s">
        <v>49</v>
      </c>
      <c r="O28" s="20" t="s">
        <v>49</v>
      </c>
      <c r="P28" s="25" t="s">
        <v>49</v>
      </c>
      <c r="Q28" s="25" t="s">
        <v>49</v>
      </c>
      <c r="R28" s="20" t="s">
        <v>49</v>
      </c>
    </row>
    <row r="29" spans="2:18" ht="12" customHeight="1">
      <c r="B29" s="44"/>
      <c r="C29" s="8"/>
      <c r="D29" s="26" t="s">
        <v>46</v>
      </c>
      <c r="E29" s="29">
        <v>73</v>
      </c>
      <c r="F29" s="23" t="s">
        <v>45</v>
      </c>
      <c r="G29" s="20" t="s">
        <v>45</v>
      </c>
      <c r="H29" s="29" t="s">
        <v>49</v>
      </c>
      <c r="I29" s="21" t="s">
        <v>49</v>
      </c>
      <c r="J29" s="29" t="s">
        <v>49</v>
      </c>
      <c r="K29" s="23" t="s">
        <v>49</v>
      </c>
      <c r="L29" s="23" t="s">
        <v>49</v>
      </c>
      <c r="M29" s="23" t="s">
        <v>49</v>
      </c>
      <c r="N29" s="29" t="s">
        <v>49</v>
      </c>
      <c r="O29" s="29" t="s">
        <v>49</v>
      </c>
      <c r="P29" s="27" t="s">
        <v>49</v>
      </c>
      <c r="Q29" s="27" t="s">
        <v>49</v>
      </c>
      <c r="R29" s="29" t="s">
        <v>49</v>
      </c>
    </row>
    <row r="30" spans="2:18" ht="12" customHeight="1">
      <c r="B30" s="45"/>
      <c r="C30" s="8"/>
      <c r="D30" s="9" t="s">
        <v>21</v>
      </c>
      <c r="E30" s="23">
        <v>8943</v>
      </c>
      <c r="F30" s="23" t="s">
        <v>45</v>
      </c>
      <c r="G30" s="20" t="s">
        <v>45</v>
      </c>
      <c r="H30" s="22">
        <v>999</v>
      </c>
      <c r="I30" s="21" t="s">
        <v>49</v>
      </c>
      <c r="J30" s="23">
        <v>4817</v>
      </c>
      <c r="K30" s="23">
        <v>4758</v>
      </c>
      <c r="L30" s="23">
        <v>1312</v>
      </c>
      <c r="M30" s="23">
        <v>22292</v>
      </c>
      <c r="N30" s="23">
        <v>4828</v>
      </c>
      <c r="O30" s="22" t="s">
        <v>49</v>
      </c>
      <c r="P30" s="25" t="s">
        <v>49</v>
      </c>
      <c r="Q30" s="25" t="s">
        <v>49</v>
      </c>
      <c r="R30" s="22" t="s">
        <v>49</v>
      </c>
    </row>
    <row r="31" spans="2:18" ht="12" customHeight="1">
      <c r="B31" s="40" t="s">
        <v>42</v>
      </c>
      <c r="C31" s="49" t="s">
        <v>40</v>
      </c>
      <c r="D31" s="50"/>
      <c r="E31" s="17" t="s">
        <v>49</v>
      </c>
      <c r="F31" s="21" t="s">
        <v>49</v>
      </c>
      <c r="G31" s="24">
        <f>SUM(G32:G35)</f>
        <v>292250</v>
      </c>
      <c r="H31" s="21" t="s">
        <v>49</v>
      </c>
      <c r="I31" s="21" t="s">
        <v>49</v>
      </c>
      <c r="J31" s="21" t="s">
        <v>49</v>
      </c>
      <c r="K31" s="25">
        <f>SUM(K32:K35)</f>
        <v>153340</v>
      </c>
      <c r="L31" s="21" t="s">
        <v>49</v>
      </c>
      <c r="M31" s="25">
        <f>SUM(M32:M35)</f>
        <v>1123405</v>
      </c>
      <c r="N31" s="25" t="s">
        <v>49</v>
      </c>
      <c r="O31" s="24" t="s">
        <v>49</v>
      </c>
      <c r="P31" s="25">
        <f>SUM(P32:P35)</f>
        <v>209826</v>
      </c>
      <c r="Q31" s="25" t="s">
        <v>49</v>
      </c>
      <c r="R31" s="22" t="s">
        <v>49</v>
      </c>
    </row>
    <row r="32" spans="2:18" ht="12" customHeight="1">
      <c r="B32" s="41"/>
      <c r="C32" s="11"/>
      <c r="D32" s="12" t="s">
        <v>36</v>
      </c>
      <c r="E32" s="17" t="s">
        <v>49</v>
      </c>
      <c r="F32" s="21" t="s">
        <v>49</v>
      </c>
      <c r="G32" s="22">
        <v>246333</v>
      </c>
      <c r="H32" s="21" t="s">
        <v>49</v>
      </c>
      <c r="I32" s="21" t="s">
        <v>49</v>
      </c>
      <c r="J32" s="21" t="s">
        <v>49</v>
      </c>
      <c r="K32" s="21">
        <v>82714</v>
      </c>
      <c r="L32" s="21" t="s">
        <v>49</v>
      </c>
      <c r="M32" s="21">
        <f>656852+196318</f>
        <v>853170</v>
      </c>
      <c r="N32" s="25" t="s">
        <v>49</v>
      </c>
      <c r="O32" s="24" t="s">
        <v>49</v>
      </c>
      <c r="P32" s="21">
        <v>209826</v>
      </c>
      <c r="Q32" s="25" t="s">
        <v>49</v>
      </c>
      <c r="R32" s="22" t="s">
        <v>49</v>
      </c>
    </row>
    <row r="33" spans="2:18" ht="12" customHeight="1">
      <c r="B33" s="41"/>
      <c r="C33" s="11"/>
      <c r="D33" s="13" t="s">
        <v>37</v>
      </c>
      <c r="E33" s="17" t="s">
        <v>49</v>
      </c>
      <c r="F33" s="21" t="s">
        <v>49</v>
      </c>
      <c r="G33" s="22">
        <v>6</v>
      </c>
      <c r="H33" s="21" t="s">
        <v>49</v>
      </c>
      <c r="I33" s="21" t="s">
        <v>49</v>
      </c>
      <c r="J33" s="21" t="s">
        <v>49</v>
      </c>
      <c r="K33" s="21" t="s">
        <v>49</v>
      </c>
      <c r="L33" s="21" t="s">
        <v>49</v>
      </c>
      <c r="M33" s="21" t="s">
        <v>49</v>
      </c>
      <c r="N33" s="25" t="s">
        <v>49</v>
      </c>
      <c r="O33" s="24" t="s">
        <v>49</v>
      </c>
      <c r="P33" s="21" t="s">
        <v>49</v>
      </c>
      <c r="Q33" s="25" t="s">
        <v>49</v>
      </c>
      <c r="R33" s="22" t="s">
        <v>49</v>
      </c>
    </row>
    <row r="34" spans="2:18" ht="12" customHeight="1">
      <c r="B34" s="41"/>
      <c r="C34" s="11"/>
      <c r="D34" s="13" t="s">
        <v>38</v>
      </c>
      <c r="E34" s="17" t="s">
        <v>49</v>
      </c>
      <c r="F34" s="21" t="s">
        <v>49</v>
      </c>
      <c r="G34" s="22">
        <v>45911</v>
      </c>
      <c r="H34" s="21" t="s">
        <v>49</v>
      </c>
      <c r="I34" s="21" t="s">
        <v>49</v>
      </c>
      <c r="J34" s="21" t="s">
        <v>49</v>
      </c>
      <c r="K34" s="21" t="s">
        <v>49</v>
      </c>
      <c r="L34" s="21" t="s">
        <v>49</v>
      </c>
      <c r="M34" s="21" t="s">
        <v>49</v>
      </c>
      <c r="N34" s="25" t="s">
        <v>49</v>
      </c>
      <c r="O34" s="24" t="s">
        <v>49</v>
      </c>
      <c r="P34" s="21" t="s">
        <v>49</v>
      </c>
      <c r="Q34" s="25" t="s">
        <v>49</v>
      </c>
      <c r="R34" s="22" t="s">
        <v>49</v>
      </c>
    </row>
    <row r="35" spans="2:18" ht="12" customHeight="1">
      <c r="B35" s="42"/>
      <c r="C35" s="11"/>
      <c r="D35" s="14" t="s">
        <v>39</v>
      </c>
      <c r="E35" s="17" t="s">
        <v>49</v>
      </c>
      <c r="F35" s="21" t="s">
        <v>49</v>
      </c>
      <c r="G35" s="21" t="s">
        <v>49</v>
      </c>
      <c r="H35" s="21" t="s">
        <v>49</v>
      </c>
      <c r="I35" s="21" t="s">
        <v>49</v>
      </c>
      <c r="J35" s="21" t="s">
        <v>49</v>
      </c>
      <c r="K35" s="21">
        <f>57391+13235</f>
        <v>70626</v>
      </c>
      <c r="L35" s="21" t="s">
        <v>49</v>
      </c>
      <c r="M35" s="21">
        <f>196606+10787+56796+6046</f>
        <v>270235</v>
      </c>
      <c r="N35" s="25" t="s">
        <v>49</v>
      </c>
      <c r="O35" s="24" t="s">
        <v>49</v>
      </c>
      <c r="P35" s="21" t="s">
        <v>49</v>
      </c>
      <c r="Q35" s="25" t="s">
        <v>49</v>
      </c>
      <c r="R35" s="22" t="s">
        <v>49</v>
      </c>
    </row>
    <row r="36" spans="3:18" s="10" customFormat="1" ht="12" customHeight="1">
      <c r="C36" s="30"/>
      <c r="D36" s="30"/>
      <c r="E36" s="18"/>
      <c r="F36" s="18"/>
      <c r="G36" s="19"/>
      <c r="H36" s="19"/>
      <c r="I36" s="18"/>
      <c r="J36" s="18"/>
      <c r="K36" s="18"/>
      <c r="L36" s="18"/>
      <c r="M36" s="18"/>
      <c r="N36" s="18"/>
      <c r="O36" s="19"/>
      <c r="P36" s="18"/>
      <c r="Q36" s="19"/>
      <c r="R36" s="19"/>
    </row>
    <row r="37" ht="12" customHeight="1">
      <c r="C37" s="3" t="s">
        <v>44</v>
      </c>
    </row>
    <row r="38" ht="12" customHeight="1">
      <c r="C38" s="3" t="s">
        <v>50</v>
      </c>
    </row>
    <row r="39" ht="12" customHeight="1">
      <c r="C39" s="3" t="s">
        <v>51</v>
      </c>
    </row>
  </sheetData>
  <sheetProtection/>
  <mergeCells count="21">
    <mergeCell ref="E3:E6"/>
    <mergeCell ref="F3:F6"/>
    <mergeCell ref="M3:M6"/>
    <mergeCell ref="P3:P6"/>
    <mergeCell ref="G3:G6"/>
    <mergeCell ref="K3:K6"/>
    <mergeCell ref="L3:L6"/>
    <mergeCell ref="H3:H6"/>
    <mergeCell ref="R3:R6"/>
    <mergeCell ref="O3:O6"/>
    <mergeCell ref="N3:N6"/>
    <mergeCell ref="I3:I6"/>
    <mergeCell ref="Q3:Q6"/>
    <mergeCell ref="J3:J6"/>
    <mergeCell ref="C36:D36"/>
    <mergeCell ref="B3:D6"/>
    <mergeCell ref="B31:B35"/>
    <mergeCell ref="B8:B30"/>
    <mergeCell ref="B7:D7"/>
    <mergeCell ref="C31:D31"/>
    <mergeCell ref="C8:D8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8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nihonmatsu-y</dc:creator>
  <cp:keywords/>
  <dc:description/>
  <cp:lastModifiedBy>User</cp:lastModifiedBy>
  <cp:lastPrinted>2010-03-23T06:26:09Z</cp:lastPrinted>
  <dcterms:created xsi:type="dcterms:W3CDTF">1999-07-27T01:24:56Z</dcterms:created>
  <dcterms:modified xsi:type="dcterms:W3CDTF">2010-10-04T05:18:32Z</dcterms:modified>
  <cp:category/>
  <cp:version/>
  <cp:contentType/>
  <cp:contentStatus/>
</cp:coreProperties>
</file>