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と畜数量" sheetId="1" r:id="rId1"/>
  </sheets>
  <definedNames>
    <definedName name="_xlnm.Print_Area" localSheetId="0">'と畜数量'!$A$1:$N$28</definedName>
  </definedNames>
  <calcPr fullCalcOnLoad="1"/>
</workbook>
</file>

<file path=xl/sharedStrings.xml><?xml version="1.0" encoding="utf-8"?>
<sst xmlns="http://schemas.openxmlformats.org/spreadsheetml/2006/main" count="45" uniqueCount="29">
  <si>
    <t>区分</t>
  </si>
  <si>
    <t>総数</t>
  </si>
  <si>
    <t>頭数</t>
  </si>
  <si>
    <t>肉量</t>
  </si>
  <si>
    <t>牛</t>
  </si>
  <si>
    <t>馬</t>
  </si>
  <si>
    <t>豚</t>
  </si>
  <si>
    <t>頭</t>
  </si>
  <si>
    <t>kg</t>
  </si>
  <si>
    <t>(月別)</t>
  </si>
  <si>
    <t>北毛ミートセンター</t>
  </si>
  <si>
    <t>食肉卸売市場</t>
  </si>
  <si>
    <t>高崎食肉センター</t>
  </si>
  <si>
    <t>藤岡ミートセンター</t>
  </si>
  <si>
    <t>(屠畜場別)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</si>
  <si>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</si>
  <si>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</si>
  <si>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</si>
  <si>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</si>
  <si>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</si>
  <si>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</si>
  <si>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</si>
  <si>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</si>
  <si>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</si>
  <si>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平成19年</t>
  </si>
  <si>
    <t>資料：県衛生食品課</t>
  </si>
  <si>
    <t>６－４ と畜数量（平成20年）</t>
  </si>
  <si>
    <t>平成20年</t>
  </si>
  <si>
    <t>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</si>
</sst>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</numFmts>
  <fonts count="4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distributed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17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41" fontId="2" fillId="0" borderId="13" xfId="0" applyNumberFormat="1" applyFont="1" applyBorder="1" applyAlignment="1">
      <alignment horizontal="right" vertical="center" wrapText="1"/>
    </xf>
    <xf numFmtId="179" fontId="2" fillId="0" borderId="0" xfId="0" applyNumberFormat="1" applyFont="1" applyBorder="1" applyAlignment="1">
      <alignment horizontal="right" vertical="center" wrapText="1"/>
    </xf>
    <xf numFmtId="179" fontId="0" fillId="0" borderId="0" xfId="0" applyNumberFormat="1" applyAlignment="1">
      <alignment/>
    </xf>
    <xf numFmtId="179" fontId="9" fillId="0" borderId="0" xfId="0" applyNumberFormat="1" applyFont="1" applyBorder="1" applyAlignment="1">
      <alignment horizontal="right" vertical="center" wrapText="1"/>
    </xf>
    <xf numFmtId="41" fontId="9" fillId="0" borderId="13" xfId="0" applyNumberFormat="1" applyFont="1" applyBorder="1" applyAlignment="1">
      <alignment horizontal="right" vertical="center" wrapText="1"/>
    </xf>
    <xf numFmtId="41" fontId="5" fillId="0" borderId="13" xfId="0" applyNumberFormat="1" applyFont="1" applyBorder="1" applyAlignment="1">
      <alignment horizontal="right" vertical="center" wrapText="1"/>
    </xf>
    <xf numFmtId="41" fontId="10" fillId="0" borderId="13" xfId="0" applyNumberFormat="1" applyFont="1" applyBorder="1" applyAlignment="1">
      <alignment horizontal="right" vertical="center" wrapText="1"/>
    </xf>
    <xf numFmtId="41" fontId="0" fillId="0" borderId="14" xfId="0" applyNumberFormat="1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distributed" vertical="center" wrapText="1"/>
    </xf>
    <xf numFmtId="0" fontId="8" fillId="33" borderId="15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33" borderId="10" xfId="0" applyFont="1" applyFill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875" style="0" customWidth="1"/>
    <col min="3" max="3" width="5.50390625" style="0" customWidth="1"/>
    <col min="4" max="4" width="7.875" style="0" customWidth="1"/>
    <col min="5" max="5" width="11.625" style="0" customWidth="1"/>
    <col min="6" max="6" width="12.625" style="0" customWidth="1"/>
    <col min="7" max="10" width="11.625" style="0" customWidth="1"/>
    <col min="11" max="13" width="11.125" style="0" customWidth="1"/>
    <col min="14" max="14" width="11.625" style="0" customWidth="1"/>
  </cols>
  <sheetData>
    <row r="1" spans="2:4" ht="14.25" customHeight="1">
      <c r="B1" s="17" t="s">
        <v>26</v>
      </c>
      <c r="C1" s="1"/>
      <c r="D1" s="1"/>
    </row>
    <row r="2" ht="12" customHeight="1">
      <c r="F2" s="19"/>
    </row>
    <row r="3" spans="2:14" s="2" customFormat="1" ht="12" customHeight="1">
      <c r="B3" s="42" t="s">
        <v>0</v>
      </c>
      <c r="C3" s="43"/>
      <c r="D3" s="44"/>
      <c r="E3" s="28" t="s">
        <v>1</v>
      </c>
      <c r="F3" s="41"/>
      <c r="G3" s="28" t="s">
        <v>4</v>
      </c>
      <c r="H3" s="29"/>
      <c r="I3" s="28" t="s">
        <v>28</v>
      </c>
      <c r="J3" s="29"/>
      <c r="K3" s="28" t="s">
        <v>5</v>
      </c>
      <c r="L3" s="29"/>
      <c r="M3" s="28" t="s">
        <v>6</v>
      </c>
      <c r="N3" s="29"/>
    </row>
    <row r="4" spans="2:14" s="2" customFormat="1" ht="12" customHeight="1">
      <c r="B4" s="45"/>
      <c r="C4" s="46"/>
      <c r="D4" s="47"/>
      <c r="E4" s="14" t="s">
        <v>2</v>
      </c>
      <c r="F4" s="14" t="s">
        <v>3</v>
      </c>
      <c r="G4" s="14" t="s">
        <v>2</v>
      </c>
      <c r="H4" s="14" t="s">
        <v>3</v>
      </c>
      <c r="I4" s="14" t="s">
        <v>2</v>
      </c>
      <c r="J4" s="14" t="s">
        <v>3</v>
      </c>
      <c r="K4" s="14" t="s">
        <v>2</v>
      </c>
      <c r="L4" s="14" t="s">
        <v>3</v>
      </c>
      <c r="M4" s="14" t="s">
        <v>2</v>
      </c>
      <c r="N4" s="14" t="s">
        <v>3</v>
      </c>
    </row>
    <row r="5" spans="2:14" s="2" customFormat="1" ht="12" customHeight="1">
      <c r="B5" s="48"/>
      <c r="C5" s="49"/>
      <c r="D5" s="50"/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8</v>
      </c>
    </row>
    <row r="6" spans="2:14" s="2" customFormat="1" ht="12" customHeight="1">
      <c r="B6" s="38" t="s">
        <v>24</v>
      </c>
      <c r="C6" s="39"/>
      <c r="D6" s="40"/>
      <c r="E6" s="20">
        <v>699315</v>
      </c>
      <c r="F6" s="20">
        <v>50187070</v>
      </c>
      <c r="G6" s="20">
        <v>22507</v>
      </c>
      <c r="H6" s="20">
        <v>6189425</v>
      </c>
      <c r="I6" s="20">
        <v>41</v>
      </c>
      <c r="J6" s="20">
        <v>1230</v>
      </c>
      <c r="K6" s="20">
        <v>41</v>
      </c>
      <c r="L6" s="20">
        <v>9225</v>
      </c>
      <c r="M6" s="20">
        <v>676726</v>
      </c>
      <c r="N6" s="20">
        <v>43987190</v>
      </c>
    </row>
    <row r="7" spans="2:14" s="7" customFormat="1" ht="12" customHeight="1">
      <c r="B7" s="59" t="s">
        <v>27</v>
      </c>
      <c r="C7" s="60"/>
      <c r="D7" s="61"/>
      <c r="E7" s="25">
        <f>+G7+I7+K7+M7</f>
        <v>719204</v>
      </c>
      <c r="F7" s="25">
        <f>+H7+J7+L7+N7</f>
        <v>51427845</v>
      </c>
      <c r="G7" s="24">
        <f>SUM(G14:G25)</f>
        <v>22246</v>
      </c>
      <c r="H7" s="24">
        <f aca="true" t="shared" si="0" ref="H7:N7">SUM(H14:H25)</f>
        <v>6117650</v>
      </c>
      <c r="I7" s="24">
        <f t="shared" si="0"/>
        <v>57</v>
      </c>
      <c r="J7" s="24">
        <f t="shared" si="0"/>
        <v>1710</v>
      </c>
      <c r="K7" s="24">
        <f t="shared" si="0"/>
        <v>62</v>
      </c>
      <c r="L7" s="24">
        <f t="shared" si="0"/>
        <v>13950</v>
      </c>
      <c r="M7" s="24">
        <f t="shared" si="0"/>
        <v>696839</v>
      </c>
      <c r="N7" s="24">
        <f t="shared" si="0"/>
        <v>45294535</v>
      </c>
    </row>
    <row r="8" spans="2:14" s="2" customFormat="1" ht="12" customHeight="1">
      <c r="B8" s="4"/>
      <c r="C8" s="36" t="s">
        <v>14</v>
      </c>
      <c r="D8" s="37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 s="2" customFormat="1" ht="12" customHeight="1">
      <c r="B9" s="5"/>
      <c r="C9" s="32" t="s">
        <v>13</v>
      </c>
      <c r="D9" s="33"/>
      <c r="E9" s="20">
        <f aca="true" t="shared" si="1" ref="E9:F12">+G9+I9+K9+M9</f>
        <v>34762</v>
      </c>
      <c r="F9" s="20">
        <f t="shared" si="1"/>
        <v>2259530</v>
      </c>
      <c r="G9" s="27">
        <v>0</v>
      </c>
      <c r="H9" s="20">
        <f>+G9*275</f>
        <v>0</v>
      </c>
      <c r="I9" s="27">
        <v>0</v>
      </c>
      <c r="J9" s="20">
        <f>+I9*30</f>
        <v>0</v>
      </c>
      <c r="K9" s="27">
        <v>0</v>
      </c>
      <c r="L9" s="20">
        <f>+K9*225</f>
        <v>0</v>
      </c>
      <c r="M9" s="20">
        <v>34762</v>
      </c>
      <c r="N9" s="26">
        <f>+M9*65</f>
        <v>2259530</v>
      </c>
    </row>
    <row r="10" spans="2:14" s="2" customFormat="1" ht="12" customHeight="1">
      <c r="B10" s="4"/>
      <c r="C10" s="32" t="s">
        <v>10</v>
      </c>
      <c r="D10" s="33"/>
      <c r="E10" s="20">
        <f t="shared" si="1"/>
        <v>30560</v>
      </c>
      <c r="F10" s="20">
        <f t="shared" si="1"/>
        <v>1986400</v>
      </c>
      <c r="G10" s="27">
        <v>0</v>
      </c>
      <c r="H10" s="20">
        <f aca="true" t="shared" si="2" ref="H10:H25">+G10*275</f>
        <v>0</v>
      </c>
      <c r="I10" s="27">
        <v>0</v>
      </c>
      <c r="J10" s="20">
        <f aca="true" t="shared" si="3" ref="J10:J25">+I10*30</f>
        <v>0</v>
      </c>
      <c r="K10" s="27">
        <v>0</v>
      </c>
      <c r="L10" s="20">
        <f aca="true" t="shared" si="4" ref="L10:L25">+K10*225</f>
        <v>0</v>
      </c>
      <c r="M10" s="20">
        <v>30560</v>
      </c>
      <c r="N10" s="26">
        <f aca="true" t="shared" si="5" ref="N10:N25">+M10*65</f>
        <v>1986400</v>
      </c>
    </row>
    <row r="11" spans="2:14" s="2" customFormat="1" ht="12" customHeight="1">
      <c r="B11" s="4"/>
      <c r="C11" s="34" t="s">
        <v>11</v>
      </c>
      <c r="D11" s="35"/>
      <c r="E11" s="20">
        <f t="shared" si="1"/>
        <v>482080</v>
      </c>
      <c r="F11" s="20">
        <f t="shared" si="1"/>
        <v>34841515</v>
      </c>
      <c r="G11" s="20">
        <v>16659</v>
      </c>
      <c r="H11" s="20">
        <f t="shared" si="2"/>
        <v>4581225</v>
      </c>
      <c r="I11" s="20">
        <v>57</v>
      </c>
      <c r="J11" s="20">
        <f t="shared" si="3"/>
        <v>1710</v>
      </c>
      <c r="K11" s="20">
        <v>62</v>
      </c>
      <c r="L11" s="20">
        <f t="shared" si="4"/>
        <v>13950</v>
      </c>
      <c r="M11" s="20">
        <v>465302</v>
      </c>
      <c r="N11" s="26">
        <f t="shared" si="5"/>
        <v>30244630</v>
      </c>
    </row>
    <row r="12" spans="2:14" s="2" customFormat="1" ht="12" customHeight="1">
      <c r="B12" s="4"/>
      <c r="C12" s="34" t="s">
        <v>12</v>
      </c>
      <c r="D12" s="35"/>
      <c r="E12" s="20">
        <f t="shared" si="1"/>
        <v>171802</v>
      </c>
      <c r="F12" s="20">
        <f t="shared" si="1"/>
        <v>12340400</v>
      </c>
      <c r="G12" s="20">
        <v>5587</v>
      </c>
      <c r="H12" s="20">
        <f t="shared" si="2"/>
        <v>1536425</v>
      </c>
      <c r="I12" s="27">
        <v>0</v>
      </c>
      <c r="J12" s="20">
        <f t="shared" si="3"/>
        <v>0</v>
      </c>
      <c r="K12" s="27">
        <v>0</v>
      </c>
      <c r="L12" s="20">
        <f t="shared" si="4"/>
        <v>0</v>
      </c>
      <c r="M12" s="20">
        <v>166215</v>
      </c>
      <c r="N12" s="26">
        <f t="shared" si="5"/>
        <v>10803975</v>
      </c>
    </row>
    <row r="13" spans="2:14" s="2" customFormat="1" ht="12" customHeight="1">
      <c r="B13" s="9"/>
      <c r="C13" s="30" t="s">
        <v>9</v>
      </c>
      <c r="D13" s="31"/>
      <c r="E13" s="20"/>
      <c r="F13" s="20"/>
      <c r="G13" s="20"/>
      <c r="H13" s="20"/>
      <c r="I13" s="20"/>
      <c r="J13" s="20"/>
      <c r="K13" s="20"/>
      <c r="L13" s="20"/>
      <c r="M13" s="20"/>
      <c r="N13" s="26"/>
    </row>
    <row r="14" spans="2:14" s="2" customFormat="1" ht="12" customHeight="1">
      <c r="B14" s="4"/>
      <c r="C14" s="12"/>
      <c r="D14" s="12" t="s">
        <v>15</v>
      </c>
      <c r="E14" s="20">
        <f aca="true" t="shared" si="6" ref="E14:E25">+G14+I14+K14+M14</f>
        <v>60802</v>
      </c>
      <c r="F14" s="20">
        <f aca="true" t="shared" si="7" ref="F14:F25">+H14+J14+L14+N14</f>
        <v>4285510</v>
      </c>
      <c r="G14" s="20">
        <v>1587</v>
      </c>
      <c r="H14" s="20">
        <f t="shared" si="2"/>
        <v>436425</v>
      </c>
      <c r="I14" s="20">
        <v>6</v>
      </c>
      <c r="J14" s="20">
        <f t="shared" si="3"/>
        <v>180</v>
      </c>
      <c r="K14" s="20">
        <v>2</v>
      </c>
      <c r="L14" s="20">
        <f t="shared" si="4"/>
        <v>450</v>
      </c>
      <c r="M14" s="20">
        <v>59207</v>
      </c>
      <c r="N14" s="26">
        <f t="shared" si="5"/>
        <v>3848455</v>
      </c>
    </row>
    <row r="15" spans="2:14" s="2" customFormat="1" ht="12" customHeight="1">
      <c r="B15" s="4"/>
      <c r="C15" s="12"/>
      <c r="D15" s="15" t="s">
        <v>16</v>
      </c>
      <c r="E15" s="20">
        <f t="shared" si="6"/>
        <v>59497</v>
      </c>
      <c r="F15" s="20">
        <f t="shared" si="7"/>
        <v>4215805</v>
      </c>
      <c r="G15" s="20">
        <v>1659</v>
      </c>
      <c r="H15" s="20">
        <f t="shared" si="2"/>
        <v>456225</v>
      </c>
      <c r="I15" s="20">
        <v>6</v>
      </c>
      <c r="J15" s="20">
        <f t="shared" si="3"/>
        <v>180</v>
      </c>
      <c r="K15" s="20">
        <v>2</v>
      </c>
      <c r="L15" s="20">
        <f t="shared" si="4"/>
        <v>450</v>
      </c>
      <c r="M15" s="20">
        <v>57830</v>
      </c>
      <c r="N15" s="26">
        <f t="shared" si="5"/>
        <v>3758950</v>
      </c>
    </row>
    <row r="16" spans="2:14" s="2" customFormat="1" ht="12" customHeight="1">
      <c r="B16" s="4"/>
      <c r="C16" s="12"/>
      <c r="D16" s="15" t="s">
        <v>17</v>
      </c>
      <c r="E16" s="20">
        <f t="shared" si="6"/>
        <v>57283</v>
      </c>
      <c r="F16" s="20">
        <f t="shared" si="7"/>
        <v>4069785</v>
      </c>
      <c r="G16" s="20">
        <v>1647</v>
      </c>
      <c r="H16" s="20">
        <f t="shared" si="2"/>
        <v>452925</v>
      </c>
      <c r="I16" s="20">
        <v>8</v>
      </c>
      <c r="J16" s="20">
        <f t="shared" si="3"/>
        <v>240</v>
      </c>
      <c r="K16" s="20">
        <v>5</v>
      </c>
      <c r="L16" s="20">
        <f t="shared" si="4"/>
        <v>1125</v>
      </c>
      <c r="M16" s="20">
        <v>55623</v>
      </c>
      <c r="N16" s="26">
        <f t="shared" si="5"/>
        <v>3615495</v>
      </c>
    </row>
    <row r="17" spans="2:14" s="2" customFormat="1" ht="12" customHeight="1">
      <c r="B17" s="4"/>
      <c r="C17" s="12"/>
      <c r="D17" s="15" t="s">
        <v>18</v>
      </c>
      <c r="E17" s="20">
        <f t="shared" si="6"/>
        <v>59406</v>
      </c>
      <c r="F17" s="20">
        <f t="shared" si="7"/>
        <v>4268455</v>
      </c>
      <c r="G17" s="20">
        <v>1934</v>
      </c>
      <c r="H17" s="20">
        <f t="shared" si="2"/>
        <v>531850</v>
      </c>
      <c r="I17" s="20">
        <v>1</v>
      </c>
      <c r="J17" s="20">
        <f t="shared" si="3"/>
        <v>30</v>
      </c>
      <c r="K17" s="20">
        <v>6</v>
      </c>
      <c r="L17" s="20">
        <f t="shared" si="4"/>
        <v>1350</v>
      </c>
      <c r="M17" s="20">
        <v>57465</v>
      </c>
      <c r="N17" s="26">
        <f t="shared" si="5"/>
        <v>3735225</v>
      </c>
    </row>
    <row r="18" spans="2:14" s="2" customFormat="1" ht="12" customHeight="1">
      <c r="B18" s="5"/>
      <c r="C18" s="12"/>
      <c r="D18" s="15" t="s">
        <v>19</v>
      </c>
      <c r="E18" s="20">
        <f t="shared" si="6"/>
        <v>56590</v>
      </c>
      <c r="F18" s="20">
        <f t="shared" si="7"/>
        <v>4015620</v>
      </c>
      <c r="G18" s="20">
        <v>1604</v>
      </c>
      <c r="H18" s="20">
        <f t="shared" si="2"/>
        <v>441100</v>
      </c>
      <c r="I18" s="20">
        <v>6</v>
      </c>
      <c r="J18" s="20">
        <f t="shared" si="3"/>
        <v>180</v>
      </c>
      <c r="K18" s="20">
        <v>4</v>
      </c>
      <c r="L18" s="20">
        <f t="shared" si="4"/>
        <v>900</v>
      </c>
      <c r="M18" s="20">
        <v>54976</v>
      </c>
      <c r="N18" s="26">
        <f t="shared" si="5"/>
        <v>3573440</v>
      </c>
    </row>
    <row r="19" spans="2:14" s="2" customFormat="1" ht="12" customHeight="1">
      <c r="B19" s="4"/>
      <c r="C19" s="12"/>
      <c r="D19" s="15" t="s">
        <v>20</v>
      </c>
      <c r="E19" s="20">
        <f t="shared" si="6"/>
        <v>53374</v>
      </c>
      <c r="F19" s="20">
        <f t="shared" si="7"/>
        <v>3799420</v>
      </c>
      <c r="G19" s="20">
        <v>1570</v>
      </c>
      <c r="H19" s="20">
        <f t="shared" si="2"/>
        <v>431750</v>
      </c>
      <c r="I19" s="20">
        <v>2</v>
      </c>
      <c r="J19" s="20">
        <f t="shared" si="3"/>
        <v>60</v>
      </c>
      <c r="K19" s="20">
        <v>3</v>
      </c>
      <c r="L19" s="20">
        <f t="shared" si="4"/>
        <v>675</v>
      </c>
      <c r="M19" s="20">
        <v>51799</v>
      </c>
      <c r="N19" s="26">
        <f t="shared" si="5"/>
        <v>3366935</v>
      </c>
    </row>
    <row r="20" spans="2:14" s="2" customFormat="1" ht="12" customHeight="1">
      <c r="B20" s="4"/>
      <c r="C20" s="12"/>
      <c r="D20" s="15" t="s">
        <v>21</v>
      </c>
      <c r="E20" s="20">
        <f t="shared" si="6"/>
        <v>55906</v>
      </c>
      <c r="F20" s="20">
        <f t="shared" si="7"/>
        <v>4073300</v>
      </c>
      <c r="G20" s="20">
        <v>2087</v>
      </c>
      <c r="H20" s="20">
        <f t="shared" si="2"/>
        <v>573925</v>
      </c>
      <c r="I20" s="20">
        <v>4</v>
      </c>
      <c r="J20" s="20">
        <f t="shared" si="3"/>
        <v>120</v>
      </c>
      <c r="K20" s="20">
        <v>8</v>
      </c>
      <c r="L20" s="20">
        <f t="shared" si="4"/>
        <v>1800</v>
      </c>
      <c r="M20" s="20">
        <v>53807</v>
      </c>
      <c r="N20" s="26">
        <f t="shared" si="5"/>
        <v>3497455</v>
      </c>
    </row>
    <row r="21" spans="2:14" s="2" customFormat="1" ht="12" customHeight="1">
      <c r="B21" s="4"/>
      <c r="C21" s="12"/>
      <c r="D21" s="15" t="s">
        <v>22</v>
      </c>
      <c r="E21" s="20">
        <f t="shared" si="6"/>
        <v>53730</v>
      </c>
      <c r="F21" s="20">
        <f t="shared" si="7"/>
        <v>3853595</v>
      </c>
      <c r="G21" s="20">
        <v>1716</v>
      </c>
      <c r="H21" s="20">
        <f t="shared" si="2"/>
        <v>471900</v>
      </c>
      <c r="I21" s="20">
        <v>5</v>
      </c>
      <c r="J21" s="20">
        <f t="shared" si="3"/>
        <v>150</v>
      </c>
      <c r="K21" s="20">
        <v>6</v>
      </c>
      <c r="L21" s="20">
        <f t="shared" si="4"/>
        <v>1350</v>
      </c>
      <c r="M21" s="20">
        <v>52003</v>
      </c>
      <c r="N21" s="26">
        <f t="shared" si="5"/>
        <v>3380195</v>
      </c>
    </row>
    <row r="22" spans="2:14" s="2" customFormat="1" ht="12" customHeight="1">
      <c r="B22" s="4"/>
      <c r="C22" s="12"/>
      <c r="D22" s="15" t="s">
        <v>23</v>
      </c>
      <c r="E22" s="20">
        <f t="shared" si="6"/>
        <v>61258</v>
      </c>
      <c r="F22" s="20">
        <f t="shared" si="7"/>
        <v>4370395</v>
      </c>
      <c r="G22" s="20">
        <v>1845</v>
      </c>
      <c r="H22" s="20">
        <f t="shared" si="2"/>
        <v>507375</v>
      </c>
      <c r="I22" s="20">
        <v>3</v>
      </c>
      <c r="J22" s="20">
        <f t="shared" si="3"/>
        <v>90</v>
      </c>
      <c r="K22" s="20">
        <v>8</v>
      </c>
      <c r="L22" s="20">
        <f t="shared" si="4"/>
        <v>1800</v>
      </c>
      <c r="M22" s="20">
        <v>59402</v>
      </c>
      <c r="N22" s="26">
        <f t="shared" si="5"/>
        <v>3861130</v>
      </c>
    </row>
    <row r="23" spans="2:14" s="2" customFormat="1" ht="12" customHeight="1">
      <c r="B23" s="51">
        <v>10</v>
      </c>
      <c r="C23" s="52"/>
      <c r="D23" s="53"/>
      <c r="E23" s="20">
        <f t="shared" si="6"/>
        <v>70089</v>
      </c>
      <c r="F23" s="20">
        <f t="shared" si="7"/>
        <v>4986735</v>
      </c>
      <c r="G23" s="20">
        <v>2049</v>
      </c>
      <c r="H23" s="20">
        <f t="shared" si="2"/>
        <v>563475</v>
      </c>
      <c r="I23" s="20">
        <v>4</v>
      </c>
      <c r="J23" s="20">
        <f t="shared" si="3"/>
        <v>120</v>
      </c>
      <c r="K23" s="20">
        <v>5</v>
      </c>
      <c r="L23" s="20">
        <f t="shared" si="4"/>
        <v>1125</v>
      </c>
      <c r="M23" s="20">
        <v>68031</v>
      </c>
      <c r="N23" s="26">
        <f t="shared" si="5"/>
        <v>4422015</v>
      </c>
    </row>
    <row r="24" spans="2:14" s="2" customFormat="1" ht="12" customHeight="1">
      <c r="B24" s="51">
        <v>11</v>
      </c>
      <c r="C24" s="54"/>
      <c r="D24" s="55"/>
      <c r="E24" s="20">
        <f t="shared" si="6"/>
        <v>63076</v>
      </c>
      <c r="F24" s="20">
        <f t="shared" si="7"/>
        <v>4562215</v>
      </c>
      <c r="G24" s="20">
        <v>2199</v>
      </c>
      <c r="H24" s="20">
        <f t="shared" si="2"/>
        <v>604725</v>
      </c>
      <c r="I24" s="20">
        <v>9</v>
      </c>
      <c r="J24" s="20">
        <f t="shared" si="3"/>
        <v>270</v>
      </c>
      <c r="K24" s="20">
        <v>5</v>
      </c>
      <c r="L24" s="20">
        <f t="shared" si="4"/>
        <v>1125</v>
      </c>
      <c r="M24" s="20">
        <v>60863</v>
      </c>
      <c r="N24" s="26">
        <f t="shared" si="5"/>
        <v>3956095</v>
      </c>
    </row>
    <row r="25" spans="2:14" s="2" customFormat="1" ht="12" customHeight="1">
      <c r="B25" s="56">
        <v>12</v>
      </c>
      <c r="C25" s="57"/>
      <c r="D25" s="58"/>
      <c r="E25" s="20">
        <f t="shared" si="6"/>
        <v>68193</v>
      </c>
      <c r="F25" s="20">
        <f t="shared" si="7"/>
        <v>4927010</v>
      </c>
      <c r="G25" s="20">
        <v>2349</v>
      </c>
      <c r="H25" s="20">
        <f t="shared" si="2"/>
        <v>645975</v>
      </c>
      <c r="I25" s="20">
        <v>3</v>
      </c>
      <c r="J25" s="20">
        <f t="shared" si="3"/>
        <v>90</v>
      </c>
      <c r="K25" s="20">
        <v>8</v>
      </c>
      <c r="L25" s="20">
        <f t="shared" si="4"/>
        <v>1800</v>
      </c>
      <c r="M25" s="20">
        <v>65833</v>
      </c>
      <c r="N25" s="26">
        <f t="shared" si="5"/>
        <v>4279145</v>
      </c>
    </row>
    <row r="26" spans="2:14" s="2" customFormat="1" ht="12" customHeight="1">
      <c r="B26" s="3"/>
      <c r="C26" s="6"/>
      <c r="D26" s="6"/>
      <c r="G26" s="18"/>
      <c r="H26" s="18"/>
      <c r="I26" s="18"/>
      <c r="J26" s="18"/>
      <c r="K26" s="18"/>
      <c r="L26" s="18"/>
      <c r="M26" s="18"/>
      <c r="N26" s="18"/>
    </row>
    <row r="27" spans="2:14" s="2" customFormat="1" ht="12" customHeight="1">
      <c r="B27" s="16" t="s">
        <v>25</v>
      </c>
      <c r="C27" s="8"/>
      <c r="D27" s="8"/>
      <c r="E27" s="8"/>
      <c r="F27" s="11"/>
      <c r="G27" s="11"/>
      <c r="H27" s="11"/>
      <c r="I27" s="11"/>
      <c r="J27" s="11"/>
      <c r="K27" s="11"/>
      <c r="L27" s="11"/>
      <c r="M27" s="11"/>
      <c r="N27" s="11"/>
    </row>
    <row r="28" spans="2:14" s="2" customFormat="1" ht="12" customHeight="1">
      <c r="B28" s="10"/>
      <c r="C28" s="8"/>
      <c r="D28" s="8"/>
      <c r="E28" s="8"/>
      <c r="F28" s="8"/>
      <c r="G28" s="23"/>
      <c r="H28" s="8"/>
      <c r="I28" s="8"/>
      <c r="J28" s="8"/>
      <c r="K28" s="8"/>
      <c r="L28" s="8"/>
      <c r="M28" s="8"/>
      <c r="N28" s="8"/>
    </row>
    <row r="29" spans="6:13" ht="13.5">
      <c r="F29" s="22"/>
      <c r="G29" s="23"/>
      <c r="M29" s="22"/>
    </row>
    <row r="31" ht="13.5">
      <c r="E31" s="21"/>
    </row>
  </sheetData>
  <sheetProtection/>
  <mergeCells count="18">
    <mergeCell ref="B25:D25"/>
    <mergeCell ref="B7:D7"/>
    <mergeCell ref="G3:H3"/>
    <mergeCell ref="E3:F3"/>
    <mergeCell ref="B3:D4"/>
    <mergeCell ref="B5:D5"/>
    <mergeCell ref="B23:D23"/>
    <mergeCell ref="B24:D24"/>
    <mergeCell ref="I3:J3"/>
    <mergeCell ref="K3:L3"/>
    <mergeCell ref="M3:N3"/>
    <mergeCell ref="C13:D13"/>
    <mergeCell ref="C9:D9"/>
    <mergeCell ref="C12:D12"/>
    <mergeCell ref="C10:D10"/>
    <mergeCell ref="C11:D11"/>
    <mergeCell ref="C8:D8"/>
    <mergeCell ref="B6:D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2010-06-10T04:45:48Z</cp:lastPrinted>
  <dcterms:created xsi:type="dcterms:W3CDTF">1999-08-06T12:02:03Z</dcterms:created>
  <dcterms:modified xsi:type="dcterms:W3CDTF">2010-10-04T05:48:43Z</dcterms:modified>
  <cp:category/>
  <cp:version/>
  <cp:contentType/>
  <cp:contentStatus/>
</cp:coreProperties>
</file>