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46" yWindow="1650" windowWidth="15330" windowHeight="9765" activeTab="1"/>
  </bookViews>
  <sheets>
    <sheet name="県歳入・歳出予算及び決算額（一般会計）" sheetId="1" r:id="rId1"/>
    <sheet name="県歳入・歳出予算及び決算額（特別会計）" sheetId="2" r:id="rId2"/>
  </sheets>
  <definedNames>
    <definedName name="_xlnm.Print_Area" localSheetId="0">'県歳入・歳出予算及び決算額（一般会計）'!$A$1:$M$25</definedName>
    <definedName name="_xlnm.Print_Area" localSheetId="1">'県歳入・歳出予算及び決算額（特別会計）'!$A$1:$M$21</definedName>
  </definedNames>
  <calcPr fullCalcOnLoad="1"/>
</workbook>
</file>

<file path=xl/sharedStrings.xml><?xml version="1.0" encoding="utf-8"?>
<sst xmlns="http://schemas.openxmlformats.org/spreadsheetml/2006/main" count="111" uniqueCount="70">
  <si>
    <t>科目</t>
  </si>
  <si>
    <t>県税</t>
  </si>
  <si>
    <t>地方消費税清算金</t>
  </si>
  <si>
    <t>地方譲与税</t>
  </si>
  <si>
    <t>地方交付税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</si>
  <si>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</si>
  <si>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</si>
  <si>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</si>
  <si>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</si>
  <si>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</si>
  <si>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</si>
  <si>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</si>
  <si>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</si>
  <si>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</si>
  <si>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</si>
  <si>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％</t>
  </si>
  <si>
    <t>調定額</t>
  </si>
  <si>
    <t>構成比</t>
  </si>
  <si>
    <t>収入済額</t>
  </si>
  <si>
    <t>歳入</t>
  </si>
  <si>
    <t>歳出</t>
  </si>
  <si>
    <t>予算現額</t>
  </si>
  <si>
    <t>支出済額</t>
  </si>
  <si>
    <t>議会費</t>
  </si>
  <si>
    <t>総務費</t>
  </si>
  <si>
    <t>労働費</t>
  </si>
  <si>
    <t>警察費</t>
  </si>
  <si>
    <t>教育費</t>
  </si>
  <si>
    <t>災害復旧費</t>
  </si>
  <si>
    <t>公債費</t>
  </si>
  <si>
    <t>予備費</t>
  </si>
  <si>
    <t>交通安全対策特別交付金</t>
  </si>
  <si>
    <t>（１）一般会計</t>
  </si>
  <si>
    <t xml:space="preserve"> </t>
  </si>
  <si>
    <t>地方特例交付金</t>
  </si>
  <si>
    <t>諸支出金</t>
  </si>
  <si>
    <t>小規模企業者等設備導入資金助成費</t>
  </si>
  <si>
    <t>（２）特別会計</t>
  </si>
  <si>
    <t>会計</t>
  </si>
  <si>
    <t>歳入</t>
  </si>
  <si>
    <t>歳出</t>
  </si>
  <si>
    <t>調定額</t>
  </si>
  <si>
    <t>構成比</t>
  </si>
  <si>
    <t>収入済額</t>
  </si>
  <si>
    <t>予算現額</t>
  </si>
  <si>
    <t>支出済額</t>
  </si>
  <si>
    <t>千円</t>
  </si>
  <si>
    <t>％</t>
  </si>
  <si>
    <t>母子寡婦福祉資金貸付金</t>
  </si>
  <si>
    <t>災害救助基金</t>
  </si>
  <si>
    <t>農業改良資金</t>
  </si>
  <si>
    <t>農業災害対策費</t>
  </si>
  <si>
    <t>県有模範林施設費</t>
  </si>
  <si>
    <t>県営競輪費</t>
  </si>
  <si>
    <t>用地先行取得</t>
  </si>
  <si>
    <t>収入証紙</t>
  </si>
  <si>
    <t>林業改善資金</t>
  </si>
  <si>
    <t>流域下水道事業費</t>
  </si>
  <si>
    <t>注）予備費は、決算額では各費目に計上するので、(-)と表記した。</t>
  </si>
  <si>
    <t>公債管理</t>
  </si>
  <si>
    <t>環境・森林費</t>
  </si>
  <si>
    <t>農業費</t>
  </si>
  <si>
    <t>産業経済費</t>
  </si>
  <si>
    <t>県土整備費</t>
  </si>
  <si>
    <t>資料：県会計局</t>
  </si>
  <si>
    <t>平成18年度</t>
  </si>
  <si>
    <t>１９－６ 県歳入・歳出予算及び決算額 （平成19年度）</t>
  </si>
  <si>
    <t>平成19年度</t>
  </si>
  <si>
    <t>健康福祉費</t>
  </si>
  <si>
    <t>(-)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</si>
</sst>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0.000;[Red]0.00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8" fontId="1" fillId="0" borderId="4" xfId="0" applyNumberFormat="1" applyFont="1" applyBorder="1" applyAlignment="1">
      <alignment/>
    </xf>
    <xf numFmtId="182" fontId="4" fillId="0" borderId="1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distributed" vertical="center"/>
    </xf>
    <xf numFmtId="178" fontId="1" fillId="0" borderId="4" xfId="0" applyNumberFormat="1" applyFont="1" applyBorder="1" applyAlignment="1">
      <alignment horizontal="right"/>
    </xf>
    <xf numFmtId="180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5"/>
  <sheetViews>
    <sheetView zoomScale="115" zoomScaleNormal="115" zoomScaleSheetLayoutView="115" workbookViewId="0" topLeftCell="C1">
      <selection activeCell="E37" sqref="E37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4.25390625" style="2" bestFit="1" customWidth="1"/>
    <col min="5" max="5" width="9.50390625" style="2" bestFit="1" customWidth="1"/>
    <col min="6" max="6" width="14.25390625" style="2" bestFit="1" customWidth="1"/>
    <col min="7" max="7" width="9.125" style="2" bestFit="1" customWidth="1"/>
    <col min="8" max="8" width="1.875" style="2" customWidth="1"/>
    <col min="9" max="9" width="11.625" style="2" customWidth="1"/>
    <col min="10" max="10" width="14.25390625" style="2" bestFit="1" customWidth="1"/>
    <col min="11" max="11" width="9.125" style="2" bestFit="1" customWidth="1"/>
    <col min="12" max="12" width="14.25390625" style="2" bestFit="1" customWidth="1"/>
    <col min="13" max="13" width="9.625" style="2" customWidth="1"/>
    <col min="14" max="15" width="8.75390625" style="2" customWidth="1"/>
    <col min="16" max="16384" width="9.00390625" style="2" customWidth="1"/>
  </cols>
  <sheetData>
    <row r="1" spans="2:8" ht="14.25">
      <c r="B1" s="1" t="s">
        <v>66</v>
      </c>
      <c r="H1" s="1"/>
    </row>
    <row r="2" ht="13.5">
      <c r="B2" s="12" t="s">
        <v>32</v>
      </c>
    </row>
    <row r="3" spans="2:13" ht="12" customHeight="1">
      <c r="B3" s="27" t="s">
        <v>0</v>
      </c>
      <c r="C3" s="28"/>
      <c r="D3" s="24" t="s">
        <v>19</v>
      </c>
      <c r="E3" s="25"/>
      <c r="F3" s="25"/>
      <c r="G3" s="26"/>
      <c r="H3" s="27" t="s">
        <v>0</v>
      </c>
      <c r="I3" s="28"/>
      <c r="J3" s="24" t="s">
        <v>20</v>
      </c>
      <c r="K3" s="25"/>
      <c r="L3" s="25"/>
      <c r="M3" s="26"/>
    </row>
    <row r="4" spans="2:13" ht="12" customHeight="1">
      <c r="B4" s="29"/>
      <c r="C4" s="30"/>
      <c r="D4" s="11" t="s">
        <v>16</v>
      </c>
      <c r="E4" s="11" t="s">
        <v>17</v>
      </c>
      <c r="F4" s="11" t="s">
        <v>18</v>
      </c>
      <c r="G4" s="11" t="s">
        <v>17</v>
      </c>
      <c r="H4" s="29"/>
      <c r="I4" s="30"/>
      <c r="J4" s="11" t="s">
        <v>21</v>
      </c>
      <c r="K4" s="11" t="s">
        <v>17</v>
      </c>
      <c r="L4" s="11" t="s">
        <v>22</v>
      </c>
      <c r="M4" s="11" t="s">
        <v>17</v>
      </c>
    </row>
    <row r="5" spans="2:13" ht="12">
      <c r="B5" s="5"/>
      <c r="C5" s="6"/>
      <c r="D5" s="4" t="s">
        <v>14</v>
      </c>
      <c r="E5" s="4" t="s">
        <v>15</v>
      </c>
      <c r="F5" s="4" t="s">
        <v>14</v>
      </c>
      <c r="G5" s="4" t="s">
        <v>15</v>
      </c>
      <c r="H5" s="5"/>
      <c r="I5" s="6"/>
      <c r="J5" s="4" t="s">
        <v>14</v>
      </c>
      <c r="K5" s="4" t="s">
        <v>15</v>
      </c>
      <c r="L5" s="4" t="s">
        <v>14</v>
      </c>
      <c r="M5" s="4" t="s">
        <v>15</v>
      </c>
    </row>
    <row r="6" spans="2:13" ht="12">
      <c r="B6" s="31" t="s">
        <v>65</v>
      </c>
      <c r="C6" s="32"/>
      <c r="D6" s="8">
        <v>783876378</v>
      </c>
      <c r="E6" s="14">
        <v>100</v>
      </c>
      <c r="F6" s="8">
        <v>776846187</v>
      </c>
      <c r="G6" s="14">
        <v>100</v>
      </c>
      <c r="H6" s="31" t="s">
        <v>65</v>
      </c>
      <c r="I6" s="32"/>
      <c r="J6" s="15">
        <v>788367754</v>
      </c>
      <c r="K6" s="14">
        <v>100</v>
      </c>
      <c r="L6" s="15">
        <v>768196449</v>
      </c>
      <c r="M6" s="14">
        <v>100</v>
      </c>
    </row>
    <row r="7" spans="2:13" s="16" customFormat="1" ht="12" customHeight="1">
      <c r="B7" s="33" t="s">
        <v>67</v>
      </c>
      <c r="C7" s="34"/>
      <c r="D7" s="9">
        <f>SUM(D8:D22)-1</f>
        <v>795249274</v>
      </c>
      <c r="E7" s="13">
        <v>100</v>
      </c>
      <c r="F7" s="9">
        <f>SUM(F8:F22)</f>
        <v>785476181</v>
      </c>
      <c r="G7" s="13">
        <v>100</v>
      </c>
      <c r="H7" s="33" t="s">
        <v>67</v>
      </c>
      <c r="I7" s="34"/>
      <c r="J7" s="9">
        <f>SUM(J8:J21)-1</f>
        <v>801092205</v>
      </c>
      <c r="K7" s="13">
        <v>100</v>
      </c>
      <c r="L7" s="9">
        <f>SUM(L8:L20)</f>
        <v>775987136</v>
      </c>
      <c r="M7" s="13">
        <v>100</v>
      </c>
    </row>
    <row r="8" spans="2:13" ht="12">
      <c r="B8" s="5"/>
      <c r="C8" s="7" t="s">
        <v>1</v>
      </c>
      <c r="D8" s="17">
        <v>270748868</v>
      </c>
      <c r="E8" s="14">
        <f aca="true" t="shared" si="0" ref="E8:G22">D8/D$7*100</f>
        <v>34.0457862524248</v>
      </c>
      <c r="F8" s="17">
        <v>262443119</v>
      </c>
      <c r="G8" s="14">
        <f t="shared" si="0"/>
        <v>33.411976753500056</v>
      </c>
      <c r="H8" s="5"/>
      <c r="I8" s="7" t="s">
        <v>23</v>
      </c>
      <c r="J8" s="17">
        <v>1457260</v>
      </c>
      <c r="K8" s="14">
        <f aca="true" t="shared" si="1" ref="K8:M21">J8/J$7*100</f>
        <v>0.18190914739958056</v>
      </c>
      <c r="L8" s="15">
        <v>1448428</v>
      </c>
      <c r="M8" s="14">
        <f t="shared" si="1"/>
        <v>0.18665618704277076</v>
      </c>
    </row>
    <row r="9" spans="2:13" ht="12">
      <c r="B9" s="5"/>
      <c r="C9" s="7" t="s">
        <v>2</v>
      </c>
      <c r="D9" s="17">
        <v>39649000</v>
      </c>
      <c r="E9" s="14">
        <f t="shared" si="0"/>
        <v>4.985732310143549</v>
      </c>
      <c r="F9" s="17">
        <v>39649000</v>
      </c>
      <c r="G9" s="14">
        <f t="shared" si="0"/>
        <v>5.047766050591418</v>
      </c>
      <c r="H9" s="5"/>
      <c r="I9" s="7" t="s">
        <v>24</v>
      </c>
      <c r="J9" s="17">
        <v>48628328</v>
      </c>
      <c r="K9" s="14">
        <f t="shared" si="1"/>
        <v>6.070253548403957</v>
      </c>
      <c r="L9" s="15">
        <v>47573814</v>
      </c>
      <c r="M9" s="14">
        <f t="shared" si="1"/>
        <v>6.130747765385636</v>
      </c>
    </row>
    <row r="10" spans="2:13" ht="12">
      <c r="B10" s="5"/>
      <c r="C10" s="7" t="s">
        <v>3</v>
      </c>
      <c r="D10" s="17">
        <v>3524566</v>
      </c>
      <c r="E10" s="14">
        <f t="shared" si="0"/>
        <v>0.44320266804795605</v>
      </c>
      <c r="F10" s="17">
        <v>3524566</v>
      </c>
      <c r="G10" s="14">
        <f t="shared" si="0"/>
        <v>0.448717107565608</v>
      </c>
      <c r="H10" s="5"/>
      <c r="I10" s="7" t="s">
        <v>68</v>
      </c>
      <c r="J10" s="17">
        <v>99168293</v>
      </c>
      <c r="K10" s="14">
        <f t="shared" si="1"/>
        <v>12.37913593229883</v>
      </c>
      <c r="L10" s="15">
        <v>96510762</v>
      </c>
      <c r="M10" s="14">
        <f t="shared" si="1"/>
        <v>12.43716004075614</v>
      </c>
    </row>
    <row r="11" spans="2:13" ht="12">
      <c r="B11" s="5"/>
      <c r="C11" s="7" t="s">
        <v>34</v>
      </c>
      <c r="D11" s="17">
        <v>1872455</v>
      </c>
      <c r="E11" s="14">
        <f t="shared" si="0"/>
        <v>0.23545510335165673</v>
      </c>
      <c r="F11" s="17">
        <v>1872455</v>
      </c>
      <c r="G11" s="14">
        <f t="shared" si="0"/>
        <v>0.23838469520694477</v>
      </c>
      <c r="H11" s="5"/>
      <c r="I11" s="7" t="s">
        <v>60</v>
      </c>
      <c r="J11" s="17">
        <v>18136257</v>
      </c>
      <c r="K11" s="14">
        <f t="shared" si="1"/>
        <v>2.2639412650382735</v>
      </c>
      <c r="L11" s="15">
        <v>15955971</v>
      </c>
      <c r="M11" s="14">
        <f t="shared" si="1"/>
        <v>2.0562159164452956</v>
      </c>
    </row>
    <row r="12" spans="2:13" ht="12">
      <c r="B12" s="5"/>
      <c r="C12" s="7" t="s">
        <v>4</v>
      </c>
      <c r="D12" s="17">
        <v>125119798</v>
      </c>
      <c r="E12" s="14">
        <f t="shared" si="0"/>
        <v>15.733406126944796</v>
      </c>
      <c r="F12" s="17">
        <v>125119798</v>
      </c>
      <c r="G12" s="14">
        <f t="shared" si="0"/>
        <v>15.929165139127244</v>
      </c>
      <c r="H12" s="5"/>
      <c r="I12" s="7" t="s">
        <v>25</v>
      </c>
      <c r="J12" s="17">
        <v>1900217</v>
      </c>
      <c r="K12" s="14">
        <f t="shared" si="1"/>
        <v>0.23720328173708793</v>
      </c>
      <c r="L12" s="15">
        <v>1881935</v>
      </c>
      <c r="M12" s="14">
        <f t="shared" si="1"/>
        <v>0.24252141726225732</v>
      </c>
    </row>
    <row r="13" spans="2:13" ht="12">
      <c r="B13" s="5"/>
      <c r="C13" s="10" t="s">
        <v>31</v>
      </c>
      <c r="D13" s="17">
        <v>1164545</v>
      </c>
      <c r="E13" s="14">
        <f t="shared" si="0"/>
        <v>0.14643773192554968</v>
      </c>
      <c r="F13" s="17">
        <v>1164545</v>
      </c>
      <c r="G13" s="14">
        <f t="shared" si="0"/>
        <v>0.1482597471660315</v>
      </c>
      <c r="H13" s="5"/>
      <c r="I13" s="7" t="s">
        <v>61</v>
      </c>
      <c r="J13" s="17">
        <v>23512813</v>
      </c>
      <c r="K13" s="14">
        <f t="shared" si="1"/>
        <v>2.93509446893195</v>
      </c>
      <c r="L13" s="15">
        <v>22685930</v>
      </c>
      <c r="M13" s="14">
        <f t="shared" si="1"/>
        <v>2.92349305130749</v>
      </c>
    </row>
    <row r="14" spans="2:13" ht="12">
      <c r="B14" s="5"/>
      <c r="C14" s="7" t="s">
        <v>5</v>
      </c>
      <c r="D14" s="17">
        <v>9817613</v>
      </c>
      <c r="E14" s="14">
        <f t="shared" si="0"/>
        <v>1.2345327837419693</v>
      </c>
      <c r="F14" s="17">
        <v>9715546</v>
      </c>
      <c r="G14" s="14">
        <f t="shared" si="0"/>
        <v>1.2368988691205138</v>
      </c>
      <c r="H14" s="5"/>
      <c r="I14" s="7" t="s">
        <v>62</v>
      </c>
      <c r="J14" s="17">
        <v>149244483</v>
      </c>
      <c r="K14" s="14">
        <f t="shared" si="1"/>
        <v>18.630125479750486</v>
      </c>
      <c r="L14" s="15">
        <v>149205091</v>
      </c>
      <c r="M14" s="14">
        <f t="shared" si="1"/>
        <v>19.22777892544858</v>
      </c>
    </row>
    <row r="15" spans="2:13" ht="12">
      <c r="B15" s="5"/>
      <c r="C15" s="7" t="s">
        <v>6</v>
      </c>
      <c r="D15" s="17">
        <v>15047203</v>
      </c>
      <c r="E15" s="14">
        <f t="shared" si="0"/>
        <v>1.8921366534941344</v>
      </c>
      <c r="F15" s="17">
        <v>14570181</v>
      </c>
      <c r="G15" s="14">
        <f t="shared" si="0"/>
        <v>1.8549488007962904</v>
      </c>
      <c r="H15" s="5"/>
      <c r="I15" s="7" t="s">
        <v>63</v>
      </c>
      <c r="J15" s="17">
        <v>98294099</v>
      </c>
      <c r="K15" s="14">
        <f t="shared" si="1"/>
        <v>12.270010666250334</v>
      </c>
      <c r="L15" s="15">
        <v>83660881</v>
      </c>
      <c r="M15" s="14">
        <f t="shared" si="1"/>
        <v>10.781220089710352</v>
      </c>
    </row>
    <row r="16" spans="2:13" ht="12">
      <c r="B16" s="5"/>
      <c r="C16" s="7" t="s">
        <v>7</v>
      </c>
      <c r="D16" s="17">
        <v>67314560</v>
      </c>
      <c r="E16" s="14">
        <f t="shared" si="0"/>
        <v>8.464586161948512</v>
      </c>
      <c r="F16" s="17">
        <v>67314560</v>
      </c>
      <c r="G16" s="14">
        <f t="shared" si="0"/>
        <v>8.569904680534163</v>
      </c>
      <c r="H16" s="5"/>
      <c r="I16" s="7" t="s">
        <v>26</v>
      </c>
      <c r="J16" s="17">
        <v>42262960</v>
      </c>
      <c r="K16" s="14">
        <f t="shared" si="1"/>
        <v>5.275667362160888</v>
      </c>
      <c r="L16" s="15">
        <v>42156129</v>
      </c>
      <c r="M16" s="14">
        <f t="shared" si="1"/>
        <v>5.432580908145364</v>
      </c>
    </row>
    <row r="17" spans="2:13" ht="12">
      <c r="B17" s="5"/>
      <c r="C17" s="7" t="s">
        <v>8</v>
      </c>
      <c r="D17" s="17">
        <v>1227155</v>
      </c>
      <c r="E17" s="14">
        <f t="shared" si="0"/>
        <v>0.15431073502621015</v>
      </c>
      <c r="F17" s="17">
        <v>1226861</v>
      </c>
      <c r="G17" s="14">
        <f t="shared" si="0"/>
        <v>0.15619327863488708</v>
      </c>
      <c r="H17" s="5"/>
      <c r="I17" s="7" t="s">
        <v>27</v>
      </c>
      <c r="J17" s="17">
        <v>175859562</v>
      </c>
      <c r="K17" s="14">
        <f t="shared" si="1"/>
        <v>21.952474496990018</v>
      </c>
      <c r="L17" s="15">
        <v>175424075</v>
      </c>
      <c r="M17" s="14">
        <f t="shared" si="1"/>
        <v>22.60656998829424</v>
      </c>
    </row>
    <row r="18" spans="2:13" ht="12">
      <c r="B18" s="5"/>
      <c r="C18" s="7" t="s">
        <v>9</v>
      </c>
      <c r="D18" s="17">
        <v>273105</v>
      </c>
      <c r="E18" s="14">
        <f t="shared" si="0"/>
        <v>0.034342062159493404</v>
      </c>
      <c r="F18" s="17">
        <v>273105</v>
      </c>
      <c r="G18" s="14">
        <f t="shared" si="0"/>
        <v>0.034769354769269574</v>
      </c>
      <c r="H18" s="5"/>
      <c r="I18" s="7" t="s">
        <v>28</v>
      </c>
      <c r="J18" s="17">
        <v>5487313</v>
      </c>
      <c r="K18" s="14">
        <f t="shared" si="1"/>
        <v>0.684978953203021</v>
      </c>
      <c r="L18" s="15">
        <v>2911286</v>
      </c>
      <c r="M18" s="14">
        <f t="shared" si="1"/>
        <v>0.3751719409946507</v>
      </c>
    </row>
    <row r="19" spans="2:13" ht="12">
      <c r="B19" s="5"/>
      <c r="C19" s="7" t="s">
        <v>10</v>
      </c>
      <c r="D19" s="17">
        <v>20379873</v>
      </c>
      <c r="E19" s="14">
        <f t="shared" si="0"/>
        <v>2.562702496726831</v>
      </c>
      <c r="F19" s="17">
        <v>20379873</v>
      </c>
      <c r="G19" s="14">
        <f t="shared" si="0"/>
        <v>2.5945882883493825</v>
      </c>
      <c r="H19" s="5"/>
      <c r="I19" s="7" t="s">
        <v>29</v>
      </c>
      <c r="J19" s="17">
        <v>82552030</v>
      </c>
      <c r="K19" s="14">
        <f t="shared" si="1"/>
        <v>10.304934873258441</v>
      </c>
      <c r="L19" s="15">
        <v>82402097</v>
      </c>
      <c r="M19" s="14">
        <f t="shared" si="1"/>
        <v>10.619002967595586</v>
      </c>
    </row>
    <row r="20" spans="2:13" ht="12">
      <c r="B20" s="5"/>
      <c r="C20" s="7" t="s">
        <v>11</v>
      </c>
      <c r="D20" s="17">
        <v>8649739</v>
      </c>
      <c r="E20" s="14">
        <f t="shared" si="0"/>
        <v>1.0876764409344182</v>
      </c>
      <c r="F20" s="17">
        <v>8649739</v>
      </c>
      <c r="G20" s="14">
        <f t="shared" si="0"/>
        <v>1.1012095858830377</v>
      </c>
      <c r="H20" s="5"/>
      <c r="I20" s="7" t="s">
        <v>35</v>
      </c>
      <c r="J20" s="17">
        <v>54535938</v>
      </c>
      <c r="K20" s="14">
        <f t="shared" si="1"/>
        <v>6.807697997760445</v>
      </c>
      <c r="L20" s="15">
        <v>54170737</v>
      </c>
      <c r="M20" s="14">
        <f t="shared" si="1"/>
        <v>6.980880801611638</v>
      </c>
    </row>
    <row r="21" spans="2:13" ht="12">
      <c r="B21" s="5"/>
      <c r="C21" s="7" t="s">
        <v>12</v>
      </c>
      <c r="D21" s="17">
        <v>162667695</v>
      </c>
      <c r="E21" s="14">
        <f t="shared" si="0"/>
        <v>20.45493159419093</v>
      </c>
      <c r="F21" s="17">
        <v>161779733</v>
      </c>
      <c r="G21" s="14">
        <f t="shared" si="0"/>
        <v>20.5963894148943</v>
      </c>
      <c r="H21" s="5"/>
      <c r="I21" s="7" t="s">
        <v>30</v>
      </c>
      <c r="J21" s="17">
        <v>52653</v>
      </c>
      <c r="K21" s="14">
        <f t="shared" si="1"/>
        <v>0.00657265164626087</v>
      </c>
      <c r="L21" s="22" t="s">
        <v>69</v>
      </c>
      <c r="M21" s="22" t="s">
        <v>69</v>
      </c>
    </row>
    <row r="22" spans="2:13" ht="12">
      <c r="B22" s="5"/>
      <c r="C22" s="7" t="s">
        <v>13</v>
      </c>
      <c r="D22" s="17">
        <v>67793100</v>
      </c>
      <c r="E22" s="14">
        <f t="shared" si="0"/>
        <v>8.524761004685935</v>
      </c>
      <c r="F22" s="17">
        <v>67793100</v>
      </c>
      <c r="G22" s="14">
        <f t="shared" si="0"/>
        <v>8.630828233860855</v>
      </c>
      <c r="H22" s="5"/>
      <c r="I22" s="7" t="s">
        <v>33</v>
      </c>
      <c r="J22" s="15"/>
      <c r="K22" s="14"/>
      <c r="L22" s="15"/>
      <c r="M22" s="14"/>
    </row>
    <row r="24" spans="2:11" ht="12">
      <c r="B24" s="3" t="s">
        <v>64</v>
      </c>
      <c r="H24" s="3"/>
      <c r="K24" s="23"/>
    </row>
    <row r="25" spans="2:7" ht="12">
      <c r="B25" s="3" t="s">
        <v>58</v>
      </c>
      <c r="C25" s="3"/>
      <c r="D25" s="3"/>
      <c r="E25" s="3"/>
      <c r="F25" s="3"/>
      <c r="G25" s="3"/>
    </row>
  </sheetData>
  <mergeCells count="8">
    <mergeCell ref="J3:M3"/>
    <mergeCell ref="H3:I4"/>
    <mergeCell ref="B6:C6"/>
    <mergeCell ref="B7:C7"/>
    <mergeCell ref="H7:I7"/>
    <mergeCell ref="H6:I6"/>
    <mergeCell ref="B3:C4"/>
    <mergeCell ref="D3:G3"/>
  </mergeCells>
  <dataValidations count="1">
    <dataValidation allowBlank="1" showInputMessage="1" showErrorMessage="1" promptTitle="式数値" sqref="L8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M22"/>
  <sheetViews>
    <sheetView tabSelected="1" zoomScale="115" zoomScaleNormal="115" zoomScaleSheetLayoutView="115" workbookViewId="0" topLeftCell="A1">
      <selection activeCell="I30" sqref="I30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3.25390625" style="2" bestFit="1" customWidth="1"/>
    <col min="5" max="5" width="9.125" style="2" bestFit="1" customWidth="1"/>
    <col min="6" max="6" width="13.253906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390625" style="2" bestFit="1" customWidth="1"/>
    <col min="11" max="11" width="9.125" style="2" bestFit="1" customWidth="1"/>
    <col min="12" max="12" width="13.25390625" style="2" bestFit="1" customWidth="1"/>
    <col min="13" max="13" width="9.125" style="2" bestFit="1" customWidth="1"/>
    <col min="14" max="16384" width="9.00390625" style="2" customWidth="1"/>
  </cols>
  <sheetData>
    <row r="1" spans="2:8" ht="14.25">
      <c r="B1" s="1" t="s">
        <v>66</v>
      </c>
      <c r="H1" s="1"/>
    </row>
    <row r="2" ht="14.25">
      <c r="B2" s="1" t="s">
        <v>37</v>
      </c>
    </row>
    <row r="3" spans="2:13" ht="12">
      <c r="B3" s="27" t="s">
        <v>38</v>
      </c>
      <c r="C3" s="28"/>
      <c r="D3" s="24" t="s">
        <v>39</v>
      </c>
      <c r="E3" s="25"/>
      <c r="F3" s="25"/>
      <c r="G3" s="26"/>
      <c r="H3" s="27" t="s">
        <v>38</v>
      </c>
      <c r="I3" s="28"/>
      <c r="J3" s="24" t="s">
        <v>40</v>
      </c>
      <c r="K3" s="25"/>
      <c r="L3" s="25"/>
      <c r="M3" s="26"/>
    </row>
    <row r="4" spans="2:13" ht="12">
      <c r="B4" s="29"/>
      <c r="C4" s="30"/>
      <c r="D4" s="11" t="s">
        <v>41</v>
      </c>
      <c r="E4" s="11" t="s">
        <v>42</v>
      </c>
      <c r="F4" s="11" t="s">
        <v>43</v>
      </c>
      <c r="G4" s="11" t="s">
        <v>42</v>
      </c>
      <c r="H4" s="29"/>
      <c r="I4" s="30"/>
      <c r="J4" s="11" t="s">
        <v>44</v>
      </c>
      <c r="K4" s="11" t="s">
        <v>42</v>
      </c>
      <c r="L4" s="11" t="s">
        <v>45</v>
      </c>
      <c r="M4" s="11" t="s">
        <v>42</v>
      </c>
    </row>
    <row r="5" spans="2:13" ht="12">
      <c r="B5" s="5"/>
      <c r="C5" s="6"/>
      <c r="D5" s="4" t="s">
        <v>46</v>
      </c>
      <c r="E5" s="4" t="s">
        <v>47</v>
      </c>
      <c r="F5" s="4" t="s">
        <v>46</v>
      </c>
      <c r="G5" s="4" t="s">
        <v>47</v>
      </c>
      <c r="H5" s="5"/>
      <c r="I5" s="6"/>
      <c r="J5" s="4" t="s">
        <v>46</v>
      </c>
      <c r="K5" s="4" t="s">
        <v>47</v>
      </c>
      <c r="L5" s="4" t="s">
        <v>46</v>
      </c>
      <c r="M5" s="4" t="s">
        <v>47</v>
      </c>
    </row>
    <row r="6" spans="2:13" ht="12" customHeight="1">
      <c r="B6" s="31" t="s">
        <v>65</v>
      </c>
      <c r="C6" s="32"/>
      <c r="D6" s="15">
        <v>64711876</v>
      </c>
      <c r="E6" s="14">
        <v>100</v>
      </c>
      <c r="F6" s="15">
        <v>63569440</v>
      </c>
      <c r="G6" s="14">
        <v>100</v>
      </c>
      <c r="H6" s="31" t="s">
        <v>65</v>
      </c>
      <c r="I6" s="32"/>
      <c r="J6" s="15">
        <v>60497842</v>
      </c>
      <c r="K6" s="14">
        <v>100</v>
      </c>
      <c r="L6" s="15">
        <v>56297500</v>
      </c>
      <c r="M6" s="14">
        <v>100</v>
      </c>
    </row>
    <row r="7" spans="2:13" ht="12" customHeight="1">
      <c r="B7" s="33" t="s">
        <v>67</v>
      </c>
      <c r="C7" s="34"/>
      <c r="D7" s="18">
        <f>SUM(D8:D19)-1</f>
        <v>69629537</v>
      </c>
      <c r="E7" s="13">
        <v>100</v>
      </c>
      <c r="F7" s="18">
        <f>SUM(F8:F19)</f>
        <v>68499663</v>
      </c>
      <c r="G7" s="13">
        <v>100</v>
      </c>
      <c r="H7" s="33" t="s">
        <v>67</v>
      </c>
      <c r="I7" s="34"/>
      <c r="J7" s="18">
        <f>SUM(J8:J19)</f>
        <v>66516367</v>
      </c>
      <c r="K7" s="13">
        <v>100</v>
      </c>
      <c r="L7" s="18">
        <f>SUM(L8:L19)-3</f>
        <v>62631884</v>
      </c>
      <c r="M7" s="13">
        <v>100</v>
      </c>
    </row>
    <row r="8" spans="2:13" ht="12">
      <c r="B8" s="5"/>
      <c r="C8" s="7" t="s">
        <v>48</v>
      </c>
      <c r="D8" s="17">
        <v>694720</v>
      </c>
      <c r="E8" s="14">
        <f aca="true" t="shared" si="0" ref="E8:G19">D8/D$7*100</f>
        <v>0.9977374975220644</v>
      </c>
      <c r="F8" s="15">
        <v>400306</v>
      </c>
      <c r="G8" s="14">
        <f t="shared" si="0"/>
        <v>0.5843911962019434</v>
      </c>
      <c r="H8" s="5"/>
      <c r="I8" s="7" t="s">
        <v>48</v>
      </c>
      <c r="J8" s="17">
        <v>287115</v>
      </c>
      <c r="K8" s="14">
        <f aca="true" t="shared" si="1" ref="K8:M19">J8/J$7*100</f>
        <v>0.43164564294378854</v>
      </c>
      <c r="L8" s="15">
        <v>207396</v>
      </c>
      <c r="M8" s="14">
        <f t="shared" si="1"/>
        <v>0.33113485776669277</v>
      </c>
    </row>
    <row r="9" spans="2:13" ht="12">
      <c r="B9" s="5"/>
      <c r="C9" s="7" t="s">
        <v>49</v>
      </c>
      <c r="D9" s="17">
        <v>4307</v>
      </c>
      <c r="E9" s="14">
        <f t="shared" si="0"/>
        <v>0.00618559333519624</v>
      </c>
      <c r="F9" s="15">
        <v>4307</v>
      </c>
      <c r="G9" s="14">
        <f t="shared" si="0"/>
        <v>0.006287622174141207</v>
      </c>
      <c r="H9" s="5"/>
      <c r="I9" s="7" t="s">
        <v>49</v>
      </c>
      <c r="J9" s="17">
        <v>4307</v>
      </c>
      <c r="K9" s="14">
        <f t="shared" si="1"/>
        <v>0.0064750980762373865</v>
      </c>
      <c r="L9" s="15">
        <v>4307</v>
      </c>
      <c r="M9" s="14">
        <f t="shared" si="1"/>
        <v>0.006876689195554136</v>
      </c>
    </row>
    <row r="10" spans="2:13" ht="12">
      <c r="B10" s="5"/>
      <c r="C10" s="7" t="s">
        <v>50</v>
      </c>
      <c r="D10" s="17">
        <v>331432</v>
      </c>
      <c r="E10" s="14">
        <f t="shared" si="0"/>
        <v>0.4759933991805805</v>
      </c>
      <c r="F10" s="15">
        <v>324956</v>
      </c>
      <c r="G10" s="14">
        <f t="shared" si="0"/>
        <v>0.47439065503139777</v>
      </c>
      <c r="H10" s="5"/>
      <c r="I10" s="7" t="s">
        <v>50</v>
      </c>
      <c r="J10" s="17">
        <v>323004</v>
      </c>
      <c r="K10" s="14">
        <f t="shared" si="1"/>
        <v>0.4856007845407431</v>
      </c>
      <c r="L10" s="15">
        <v>131022</v>
      </c>
      <c r="M10" s="14">
        <f t="shared" si="1"/>
        <v>0.20919377101924638</v>
      </c>
    </row>
    <row r="11" spans="2:13" ht="12">
      <c r="B11" s="5"/>
      <c r="C11" s="7" t="s">
        <v>51</v>
      </c>
      <c r="D11" s="17">
        <v>8666</v>
      </c>
      <c r="E11" s="14">
        <f t="shared" si="0"/>
        <v>0.012445867620805809</v>
      </c>
      <c r="F11" s="15">
        <v>8666</v>
      </c>
      <c r="G11" s="14">
        <f t="shared" si="0"/>
        <v>0.012651157130510262</v>
      </c>
      <c r="H11" s="5"/>
      <c r="I11" s="7" t="s">
        <v>51</v>
      </c>
      <c r="J11" s="17">
        <v>8336</v>
      </c>
      <c r="K11" s="14">
        <f t="shared" si="1"/>
        <v>0.01253225390376477</v>
      </c>
      <c r="L11" s="15">
        <v>8237</v>
      </c>
      <c r="M11" s="14">
        <f t="shared" si="1"/>
        <v>0.013151448549751435</v>
      </c>
    </row>
    <row r="12" spans="2:13" ht="12">
      <c r="B12" s="5"/>
      <c r="C12" s="7" t="s">
        <v>52</v>
      </c>
      <c r="D12" s="17">
        <v>83448</v>
      </c>
      <c r="E12" s="14">
        <f t="shared" si="0"/>
        <v>0.11984569134791173</v>
      </c>
      <c r="F12" s="15">
        <v>83448</v>
      </c>
      <c r="G12" s="14">
        <f t="shared" si="0"/>
        <v>0.1218224971413363</v>
      </c>
      <c r="H12" s="5"/>
      <c r="I12" s="7" t="s">
        <v>52</v>
      </c>
      <c r="J12" s="17">
        <v>67294</v>
      </c>
      <c r="K12" s="14">
        <f t="shared" si="1"/>
        <v>0.1011690851967306</v>
      </c>
      <c r="L12" s="15">
        <v>59770</v>
      </c>
      <c r="M12" s="14">
        <f t="shared" si="1"/>
        <v>0.09543062763368255</v>
      </c>
    </row>
    <row r="13" spans="2:13" ht="12">
      <c r="B13" s="5"/>
      <c r="C13" s="7" t="s">
        <v>53</v>
      </c>
      <c r="D13" s="17">
        <v>4660798</v>
      </c>
      <c r="E13" s="14">
        <f t="shared" si="0"/>
        <v>6.693708160087292</v>
      </c>
      <c r="F13" s="15">
        <v>4660798</v>
      </c>
      <c r="G13" s="14">
        <f t="shared" si="0"/>
        <v>6.804118145807521</v>
      </c>
      <c r="H13" s="5"/>
      <c r="I13" s="7" t="s">
        <v>53</v>
      </c>
      <c r="J13" s="17">
        <v>4840691</v>
      </c>
      <c r="K13" s="14">
        <f t="shared" si="1"/>
        <v>7.277443459893111</v>
      </c>
      <c r="L13" s="15">
        <v>4803963</v>
      </c>
      <c r="M13" s="14">
        <f t="shared" si="1"/>
        <v>7.670155667040129</v>
      </c>
    </row>
    <row r="14" spans="2:13" ht="12">
      <c r="B14" s="20"/>
      <c r="C14" s="21" t="s">
        <v>36</v>
      </c>
      <c r="D14" s="19">
        <v>5790763</v>
      </c>
      <c r="E14" s="14">
        <f t="shared" si="0"/>
        <v>8.31653239342953</v>
      </c>
      <c r="F14" s="15">
        <v>5027446</v>
      </c>
      <c r="G14" s="14">
        <f t="shared" si="0"/>
        <v>7.339373333851292</v>
      </c>
      <c r="H14" s="20"/>
      <c r="I14" s="21" t="s">
        <v>36</v>
      </c>
      <c r="J14" s="19">
        <v>2529727</v>
      </c>
      <c r="K14" s="14">
        <f t="shared" si="1"/>
        <v>3.8031647158360284</v>
      </c>
      <c r="L14" s="15">
        <v>2528249</v>
      </c>
      <c r="M14" s="14">
        <f t="shared" si="1"/>
        <v>4.036680423025436</v>
      </c>
    </row>
    <row r="15" spans="2:13" ht="12">
      <c r="B15" s="5"/>
      <c r="C15" s="7" t="s">
        <v>54</v>
      </c>
      <c r="D15" s="17">
        <v>2942074</v>
      </c>
      <c r="E15" s="14">
        <f t="shared" si="0"/>
        <v>4.225324663583502</v>
      </c>
      <c r="F15" s="15">
        <v>2942074</v>
      </c>
      <c r="G15" s="14">
        <f t="shared" si="0"/>
        <v>4.295019670388743</v>
      </c>
      <c r="H15" s="5"/>
      <c r="I15" s="7" t="s">
        <v>54</v>
      </c>
      <c r="J15" s="17">
        <v>3053339</v>
      </c>
      <c r="K15" s="14">
        <f t="shared" si="1"/>
        <v>4.5903574378919405</v>
      </c>
      <c r="L15" s="15">
        <v>1994658</v>
      </c>
      <c r="M15" s="14">
        <f t="shared" si="1"/>
        <v>3.1847325557059722</v>
      </c>
    </row>
    <row r="16" spans="2:13" ht="12">
      <c r="B16" s="5"/>
      <c r="C16" s="7" t="s">
        <v>55</v>
      </c>
      <c r="D16" s="17">
        <v>14454832</v>
      </c>
      <c r="E16" s="14">
        <f t="shared" si="0"/>
        <v>20.759626765865182</v>
      </c>
      <c r="F16" s="15">
        <v>14454832</v>
      </c>
      <c r="G16" s="14">
        <f t="shared" si="0"/>
        <v>21.1020483414641</v>
      </c>
      <c r="H16" s="5"/>
      <c r="I16" s="7" t="s">
        <v>55</v>
      </c>
      <c r="J16" s="17">
        <v>14454833</v>
      </c>
      <c r="K16" s="14">
        <f t="shared" si="1"/>
        <v>21.731242477509333</v>
      </c>
      <c r="L16" s="15">
        <v>13792324</v>
      </c>
      <c r="M16" s="14">
        <f t="shared" si="1"/>
        <v>22.021250390615744</v>
      </c>
    </row>
    <row r="17" spans="2:13" ht="12">
      <c r="B17" s="5"/>
      <c r="C17" s="7" t="s">
        <v>56</v>
      </c>
      <c r="D17" s="17">
        <v>1737856</v>
      </c>
      <c r="E17" s="14">
        <f t="shared" si="0"/>
        <v>2.495860341567401</v>
      </c>
      <c r="F17" s="15">
        <v>1672188</v>
      </c>
      <c r="G17" s="14">
        <f t="shared" si="0"/>
        <v>2.4411623747696396</v>
      </c>
      <c r="H17" s="5"/>
      <c r="I17" s="7" t="s">
        <v>56</v>
      </c>
      <c r="J17" s="17">
        <v>417143</v>
      </c>
      <c r="K17" s="14">
        <f t="shared" si="1"/>
        <v>0.6271283577468986</v>
      </c>
      <c r="L17" s="15">
        <v>415247</v>
      </c>
      <c r="M17" s="14">
        <f t="shared" si="1"/>
        <v>0.662996182583299</v>
      </c>
    </row>
    <row r="18" spans="2:13" ht="12">
      <c r="B18" s="5"/>
      <c r="C18" s="7" t="s">
        <v>57</v>
      </c>
      <c r="D18" s="17">
        <v>14327607</v>
      </c>
      <c r="E18" s="14">
        <f t="shared" si="0"/>
        <v>20.57690976747411</v>
      </c>
      <c r="F18" s="15">
        <v>14327607</v>
      </c>
      <c r="G18" s="14">
        <f t="shared" si="0"/>
        <v>20.916317500715294</v>
      </c>
      <c r="H18" s="5"/>
      <c r="I18" s="7" t="s">
        <v>57</v>
      </c>
      <c r="J18" s="17">
        <v>15937594</v>
      </c>
      <c r="K18" s="14">
        <f t="shared" si="1"/>
        <v>23.96040962369457</v>
      </c>
      <c r="L18" s="15">
        <v>14093746</v>
      </c>
      <c r="M18" s="14">
        <f t="shared" si="1"/>
        <v>22.502510063404767</v>
      </c>
    </row>
    <row r="19" spans="2:13" ht="12">
      <c r="B19" s="5"/>
      <c r="C19" s="7" t="s">
        <v>59</v>
      </c>
      <c r="D19" s="17">
        <v>24593035</v>
      </c>
      <c r="E19" s="14">
        <f t="shared" si="0"/>
        <v>35.31983129515855</v>
      </c>
      <c r="F19" s="15">
        <v>24593035</v>
      </c>
      <c r="G19" s="14">
        <f t="shared" si="0"/>
        <v>35.902417505324074</v>
      </c>
      <c r="H19" s="5"/>
      <c r="I19" s="7" t="s">
        <v>59</v>
      </c>
      <c r="J19" s="17">
        <v>24592984</v>
      </c>
      <c r="K19" s="14">
        <f t="shared" si="1"/>
        <v>36.97283106276685</v>
      </c>
      <c r="L19" s="15">
        <v>24592968</v>
      </c>
      <c r="M19" s="14">
        <f t="shared" si="1"/>
        <v>39.265892113352365</v>
      </c>
    </row>
    <row r="21" spans="2:8" ht="12">
      <c r="B21" s="3" t="s">
        <v>64</v>
      </c>
      <c r="H21" s="3"/>
    </row>
    <row r="22" spans="2:7" ht="12">
      <c r="B22" s="3"/>
      <c r="C22" s="3"/>
      <c r="D22" s="3"/>
      <c r="E22" s="3"/>
      <c r="F22" s="3"/>
      <c r="G22" s="3"/>
    </row>
  </sheetData>
  <mergeCells count="8">
    <mergeCell ref="J3:M3"/>
    <mergeCell ref="H3:I4"/>
    <mergeCell ref="B7:C7"/>
    <mergeCell ref="B6:C6"/>
    <mergeCell ref="H6:I6"/>
    <mergeCell ref="H7:I7"/>
    <mergeCell ref="B3:C4"/>
    <mergeCell ref="D3:G3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2009-02-19T02:44:11Z</cp:lastPrinted>
  <dcterms:created xsi:type="dcterms:W3CDTF">1999-08-08T13:52:57Z</dcterms:created>
  <dcterms:modified xsi:type="dcterms:W3CDTF">2009-08-27T08:23:16Z</dcterms:modified>
  <cp:category/>
  <cp:version/>
  <cp:contentType/>
  <cp:contentStatus/>
</cp:coreProperties>
</file>