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 全世帯平均月別家計支出金額（前橋市）" sheetId="1" r:id="rId1"/>
  </sheets>
  <definedNames>
    <definedName name="_xlnm.Print_Area" localSheetId="0">' 全世帯平均月別家計支出金額（前橋市）'!$E$5:$Q$75</definedName>
    <definedName name="_xlnm.Print_Titles" localSheetId="0">' 全世帯平均月別家計支出金額（前橋市）'!$B:$D,' 全世帯平均月別家計支出金額（前橋市）'!$1:$4</definedName>
  </definedNames>
  <calcPr fullCalcOnLoad="1"/>
</workbook>
</file>

<file path=xl/sharedStrings.xml><?xml version="1.0" encoding="utf-8"?>
<sst xmlns="http://schemas.openxmlformats.org/spreadsheetml/2006/main" count="101" uniqueCount="86">
  <si>
    <t>平均</t>
  </si>
  <si>
    <t>集計世帯数</t>
  </si>
  <si>
    <t>世帯人員（人）</t>
  </si>
  <si>
    <t>有業人員（人）</t>
  </si>
  <si>
    <t>世帯主の年齢（歳）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</si>
  <si>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</si>
  <si>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</si>
  <si>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</si>
  <si>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</si>
  <si>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</si>
  <si>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</si>
  <si>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</si>
  <si>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</si>
  <si>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</si>
  <si>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</si>
  <si>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</si>
  <si>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</si>
  <si>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</si>
  <si>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</si>
  <si>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</si>
  <si>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</si>
  <si>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</si>
  <si>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</si>
  <si>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</si>
  <si>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</si>
  <si>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</si>
  <si>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</si>
  <si>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</si>
  <si>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</si>
  <si>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</si>
  <si>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</si>
  <si>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</si>
  <si>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</si>
  <si>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</si>
  <si>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</si>
  <si>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</si>
  <si>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</si>
  <si>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</si>
  <si>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</si>
  <si>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</si>
  <si>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</si>
  <si>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</si>
  <si>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</si>
  <si>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</si>
  <si>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</si>
  <si>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</si>
  <si>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</si>
  <si>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諸雑費</t>
  </si>
  <si>
    <t>こづかい（使途不明）</t>
  </si>
  <si>
    <t>交際費</t>
  </si>
  <si>
    <t>仕送り金</t>
  </si>
  <si>
    <t>現物総額</t>
  </si>
  <si>
    <t>野菜・海藻</t>
  </si>
  <si>
    <t>補習教育</t>
  </si>
  <si>
    <t>家庭用耐久財</t>
  </si>
  <si>
    <t>費目等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</si>
  <si>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</si>
  <si>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</si>
  <si>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</si>
  <si>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</si>
  <si>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</si>
  <si>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</si>
  <si>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</si>
  <si>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</si>
  <si>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</si>
  <si>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</si>
  <si>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</si>
  <si>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</si>
  <si>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消費支出</t>
  </si>
  <si>
    <t>その他の消費支出</t>
  </si>
  <si>
    <t>エンゲル係数（％）</t>
  </si>
  <si>
    <t>室内装備・装飾品</t>
  </si>
  <si>
    <t>寝具類</t>
  </si>
  <si>
    <t>家事雑貨</t>
  </si>
  <si>
    <t>家事用消耗品</t>
  </si>
  <si>
    <t>家事サービス</t>
  </si>
  <si>
    <t>教養娯楽用品</t>
  </si>
  <si>
    <t>書籍・他の印刷物</t>
  </si>
  <si>
    <t>教養娯楽サービス</t>
  </si>
  <si>
    <t>教養娯楽用耐久財</t>
  </si>
  <si>
    <t>円</t>
  </si>
  <si>
    <t>資料：総務省統計局「家計調査報告」「家計調査年報」</t>
  </si>
  <si>
    <t>-</t>
  </si>
  <si>
    <t>教養娯楽</t>
  </si>
  <si>
    <t>１８－１ 二人以上の世帯平均月別家計支出金額（前橋市）（平成２０年）</t>
  </si>
  <si>
    <t>平　　　成　　　２０　　　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</si>
</sst>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0_ "/>
    <numFmt numFmtId="182" formatCode="[&lt;=999]000;000\-00"/>
    <numFmt numFmtId="183" formatCode="0.0_);[Red]\(0.0\)"/>
    <numFmt numFmtId="184" formatCode="#,##0.0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177" fontId="2" fillId="0" borderId="0" xfId="0" applyNumberFormat="1" applyFont="1" applyAlignment="1">
      <alignment/>
    </xf>
    <xf numFmtId="178" fontId="3" fillId="0" borderId="5" xfId="0" applyNumberFormat="1" applyFont="1" applyBorder="1" applyAlignment="1">
      <alignment horizontal="right" vertical="center" wrapText="1"/>
    </xf>
    <xf numFmtId="180" fontId="3" fillId="0" borderId="5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178" fontId="6" fillId="0" borderId="5" xfId="0" applyNumberFormat="1" applyFont="1" applyBorder="1" applyAlignment="1">
      <alignment horizontal="right" vertical="center" wrapText="1"/>
    </xf>
    <xf numFmtId="177" fontId="3" fillId="0" borderId="5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0" fontId="0" fillId="2" borderId="9" xfId="0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6" fillId="2" borderId="7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5"/>
  <sheetViews>
    <sheetView tabSelected="1" zoomScale="115" zoomScaleNormal="115" zoomScaleSheetLayoutView="115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23" sqref="F23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9.625" style="6" customWidth="1"/>
    <col min="5" max="5" width="10.75390625" style="1" bestFit="1" customWidth="1"/>
    <col min="6" max="6" width="9.875" style="1" customWidth="1"/>
    <col min="7" max="7" width="9.375" style="1" customWidth="1"/>
    <col min="8" max="12" width="9.875" style="1" customWidth="1"/>
    <col min="13" max="13" width="9.375" style="1" customWidth="1"/>
    <col min="14" max="17" width="9.875" style="1" customWidth="1"/>
    <col min="18" max="16384" width="9.00390625" style="1" customWidth="1"/>
  </cols>
  <sheetData>
    <row r="1" spans="2:17" ht="14.25">
      <c r="B1" s="5" t="s">
        <v>84</v>
      </c>
      <c r="C1" s="5"/>
      <c r="D1" s="5"/>
      <c r="J1" s="38"/>
      <c r="Q1" s="38"/>
    </row>
    <row r="2" spans="5:18" ht="12" customHeight="1">
      <c r="E2" s="26"/>
      <c r="F2" s="26"/>
      <c r="G2" s="26"/>
      <c r="H2" s="26"/>
      <c r="I2" s="26"/>
      <c r="J2" s="39"/>
      <c r="K2" s="26"/>
      <c r="L2" s="26"/>
      <c r="M2" s="26"/>
      <c r="N2" s="26"/>
      <c r="O2" s="26"/>
      <c r="P2" s="26"/>
      <c r="Q2" s="39"/>
      <c r="R2" s="26"/>
    </row>
    <row r="3" spans="2:17" s="3" customFormat="1" ht="12" customHeight="1">
      <c r="B3" s="52" t="s">
        <v>55</v>
      </c>
      <c r="C3" s="53"/>
      <c r="D3" s="54"/>
      <c r="E3" s="44" t="s">
        <v>85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</row>
    <row r="4" spans="2:17" s="3" customFormat="1" ht="12" customHeight="1">
      <c r="B4" s="55"/>
      <c r="C4" s="56"/>
      <c r="D4" s="57"/>
      <c r="E4" s="14" t="s">
        <v>0</v>
      </c>
      <c r="F4" s="14" t="s">
        <v>56</v>
      </c>
      <c r="G4" s="14" t="s">
        <v>57</v>
      </c>
      <c r="H4" s="14" t="s">
        <v>58</v>
      </c>
      <c r="I4" s="14" t="s">
        <v>59</v>
      </c>
      <c r="J4" s="14" t="s">
        <v>60</v>
      </c>
      <c r="K4" s="14" t="s">
        <v>61</v>
      </c>
      <c r="L4" s="14" t="s">
        <v>62</v>
      </c>
      <c r="M4" s="14" t="s">
        <v>63</v>
      </c>
      <c r="N4" s="14" t="s">
        <v>64</v>
      </c>
      <c r="O4" s="14" t="s">
        <v>65</v>
      </c>
      <c r="P4" s="14" t="s">
        <v>66</v>
      </c>
      <c r="Q4" s="31" t="s">
        <v>67</v>
      </c>
    </row>
    <row r="5" spans="2:17" s="3" customFormat="1" ht="12" customHeight="1">
      <c r="B5" s="47" t="s">
        <v>1</v>
      </c>
      <c r="C5" s="48"/>
      <c r="D5" s="49"/>
      <c r="E5" s="18">
        <f>ROUND(SUM(F5:Q5)/12,0)</f>
        <v>94</v>
      </c>
      <c r="F5" s="25">
        <v>95</v>
      </c>
      <c r="G5" s="25">
        <v>92</v>
      </c>
      <c r="H5" s="25">
        <v>95</v>
      </c>
      <c r="I5" s="25">
        <v>94</v>
      </c>
      <c r="J5" s="25">
        <v>95</v>
      </c>
      <c r="K5" s="25">
        <v>93</v>
      </c>
      <c r="L5" s="25">
        <v>91</v>
      </c>
      <c r="M5" s="25">
        <v>93</v>
      </c>
      <c r="N5" s="25">
        <v>93</v>
      </c>
      <c r="O5" s="25">
        <v>93</v>
      </c>
      <c r="P5" s="25">
        <v>94</v>
      </c>
      <c r="Q5" s="29">
        <v>95</v>
      </c>
    </row>
    <row r="6" spans="2:17" s="2" customFormat="1" ht="12" customHeight="1">
      <c r="B6" s="47" t="s">
        <v>2</v>
      </c>
      <c r="C6" s="48"/>
      <c r="D6" s="49"/>
      <c r="E6" s="28">
        <f>ROUND(SUM(F6:Q6)/12,2)</f>
        <v>2.96</v>
      </c>
      <c r="F6" s="23">
        <v>3.02</v>
      </c>
      <c r="G6" s="23">
        <v>2.96</v>
      </c>
      <c r="H6" s="23">
        <v>2.84</v>
      </c>
      <c r="I6" s="23">
        <v>2.82</v>
      </c>
      <c r="J6" s="23">
        <v>2.85</v>
      </c>
      <c r="K6" s="23">
        <v>2.83</v>
      </c>
      <c r="L6" s="23">
        <v>2.87</v>
      </c>
      <c r="M6" s="23">
        <v>2.95</v>
      </c>
      <c r="N6" s="23">
        <v>2.99</v>
      </c>
      <c r="O6" s="23">
        <v>3.04</v>
      </c>
      <c r="P6" s="23">
        <v>3.18</v>
      </c>
      <c r="Q6" s="23">
        <v>3.13</v>
      </c>
    </row>
    <row r="7" spans="2:17" s="2" customFormat="1" ht="12" customHeight="1">
      <c r="B7" s="47" t="s">
        <v>3</v>
      </c>
      <c r="C7" s="48"/>
      <c r="D7" s="49"/>
      <c r="E7" s="28">
        <f>ROUND(SUM(F7:Q7)/12,2)</f>
        <v>1.35</v>
      </c>
      <c r="F7" s="23">
        <v>1.38</v>
      </c>
      <c r="G7" s="23">
        <v>1.36</v>
      </c>
      <c r="H7" s="23">
        <v>1.18</v>
      </c>
      <c r="I7" s="23">
        <v>1.17</v>
      </c>
      <c r="J7" s="23">
        <v>1.27</v>
      </c>
      <c r="K7" s="23">
        <v>1.3</v>
      </c>
      <c r="L7" s="23">
        <v>1.29</v>
      </c>
      <c r="M7" s="23">
        <v>1.25</v>
      </c>
      <c r="N7" s="23">
        <v>1.44</v>
      </c>
      <c r="O7" s="23">
        <v>1.5</v>
      </c>
      <c r="P7" s="23">
        <v>1.55</v>
      </c>
      <c r="Q7" s="23">
        <v>1.5</v>
      </c>
    </row>
    <row r="8" spans="2:17" s="2" customFormat="1" ht="12" customHeight="1">
      <c r="B8" s="47" t="s">
        <v>4</v>
      </c>
      <c r="C8" s="48"/>
      <c r="D8" s="49"/>
      <c r="E8" s="27">
        <f>ROUND(SUM(F8:Q8)/12,1)</f>
        <v>57.5</v>
      </c>
      <c r="F8" s="24">
        <v>56.7</v>
      </c>
      <c r="G8" s="24">
        <v>56.8</v>
      </c>
      <c r="H8" s="24">
        <v>57.1</v>
      </c>
      <c r="I8" s="24">
        <v>58</v>
      </c>
      <c r="J8" s="24">
        <v>56.8</v>
      </c>
      <c r="K8" s="24">
        <v>56.1</v>
      </c>
      <c r="L8" s="24">
        <v>57.7</v>
      </c>
      <c r="M8" s="24">
        <v>58.6</v>
      </c>
      <c r="N8" s="24">
        <v>57.8</v>
      </c>
      <c r="O8" s="24">
        <v>58.4</v>
      </c>
      <c r="P8" s="24">
        <v>58.3</v>
      </c>
      <c r="Q8" s="24">
        <v>58.1</v>
      </c>
    </row>
    <row r="9" spans="2:17" s="2" customFormat="1" ht="12" customHeight="1">
      <c r="B9" s="15"/>
      <c r="C9" s="36"/>
      <c r="D9" s="37"/>
      <c r="E9" s="24" t="s">
        <v>80</v>
      </c>
      <c r="F9" s="24" t="s">
        <v>80</v>
      </c>
      <c r="G9" s="24" t="s">
        <v>80</v>
      </c>
      <c r="H9" s="24" t="s">
        <v>80</v>
      </c>
      <c r="I9" s="24" t="s">
        <v>80</v>
      </c>
      <c r="J9" s="24" t="s">
        <v>80</v>
      </c>
      <c r="K9" s="24" t="s">
        <v>80</v>
      </c>
      <c r="L9" s="24" t="s">
        <v>80</v>
      </c>
      <c r="M9" s="24" t="s">
        <v>80</v>
      </c>
      <c r="N9" s="24" t="s">
        <v>80</v>
      </c>
      <c r="O9" s="24" t="s">
        <v>80</v>
      </c>
      <c r="P9" s="24" t="s">
        <v>80</v>
      </c>
      <c r="Q9" s="24" t="s">
        <v>80</v>
      </c>
    </row>
    <row r="10" spans="2:17" s="4" customFormat="1" ht="12" customHeight="1">
      <c r="B10" s="50" t="s">
        <v>68</v>
      </c>
      <c r="C10" s="51"/>
      <c r="D10" s="49"/>
      <c r="E10" s="13">
        <f>ROUND(SUM(F10:Q10)/12,0)</f>
        <v>283337</v>
      </c>
      <c r="F10" s="19">
        <v>269005</v>
      </c>
      <c r="G10" s="19">
        <v>272446</v>
      </c>
      <c r="H10" s="19">
        <v>293625</v>
      </c>
      <c r="I10" s="19">
        <v>289516</v>
      </c>
      <c r="J10" s="19">
        <v>276340</v>
      </c>
      <c r="K10" s="19">
        <v>253708</v>
      </c>
      <c r="L10" s="19">
        <v>311429</v>
      </c>
      <c r="M10" s="19">
        <v>302803</v>
      </c>
      <c r="N10" s="19">
        <v>281029</v>
      </c>
      <c r="O10" s="19">
        <v>287687</v>
      </c>
      <c r="P10" s="19">
        <v>246592</v>
      </c>
      <c r="Q10" s="19">
        <v>315861</v>
      </c>
    </row>
    <row r="11" spans="2:17" s="4" customFormat="1" ht="12" customHeight="1">
      <c r="B11" s="20"/>
      <c r="C11" s="42" t="s">
        <v>5</v>
      </c>
      <c r="D11" s="43"/>
      <c r="E11" s="13">
        <f>ROUND(SUM(F11:Q11)/12,0)</f>
        <v>66784</v>
      </c>
      <c r="F11" s="19">
        <v>56748</v>
      </c>
      <c r="G11" s="19">
        <v>60457</v>
      </c>
      <c r="H11" s="19">
        <v>60521</v>
      </c>
      <c r="I11" s="19">
        <v>60331</v>
      </c>
      <c r="J11" s="19">
        <v>66003</v>
      </c>
      <c r="K11" s="19">
        <v>63493</v>
      </c>
      <c r="L11" s="19">
        <v>69738</v>
      </c>
      <c r="M11" s="19">
        <v>68652</v>
      </c>
      <c r="N11" s="19">
        <v>71100</v>
      </c>
      <c r="O11" s="19">
        <v>71330</v>
      </c>
      <c r="P11" s="19">
        <v>68747</v>
      </c>
      <c r="Q11" s="19">
        <v>84284</v>
      </c>
    </row>
    <row r="12" spans="2:17" s="2" customFormat="1" ht="12" customHeight="1">
      <c r="B12" s="10"/>
      <c r="C12" s="21"/>
      <c r="D12" s="11" t="s">
        <v>6</v>
      </c>
      <c r="E12" s="18">
        <f>ROUND(SUM(F12:Q12)/12,0)</f>
        <v>6923</v>
      </c>
      <c r="F12" s="9">
        <v>5469</v>
      </c>
      <c r="G12" s="9">
        <v>6283</v>
      </c>
      <c r="H12" s="9">
        <v>6692</v>
      </c>
      <c r="I12" s="9">
        <v>6121</v>
      </c>
      <c r="J12" s="9">
        <v>6316</v>
      </c>
      <c r="K12" s="9">
        <v>6232</v>
      </c>
      <c r="L12" s="9">
        <v>6744</v>
      </c>
      <c r="M12" s="9">
        <v>6601</v>
      </c>
      <c r="N12" s="9">
        <v>8033</v>
      </c>
      <c r="O12" s="9">
        <v>7928</v>
      </c>
      <c r="P12" s="9">
        <v>8387</v>
      </c>
      <c r="Q12" s="9">
        <v>8266</v>
      </c>
    </row>
    <row r="13" spans="2:17" s="2" customFormat="1" ht="12" customHeight="1">
      <c r="B13" s="10"/>
      <c r="C13" s="21"/>
      <c r="D13" s="11" t="s">
        <v>7</v>
      </c>
      <c r="E13" s="18">
        <f aca="true" t="shared" si="0" ref="E13:E23">ROUND(SUM(F13:Q13)/12,0)</f>
        <v>6573</v>
      </c>
      <c r="F13" s="9">
        <v>5438</v>
      </c>
      <c r="G13" s="9">
        <v>6514</v>
      </c>
      <c r="H13" s="9">
        <v>6199</v>
      </c>
      <c r="I13" s="9">
        <v>6016</v>
      </c>
      <c r="J13" s="9">
        <v>6457</v>
      </c>
      <c r="K13" s="9">
        <v>5843</v>
      </c>
      <c r="L13" s="9">
        <v>6054</v>
      </c>
      <c r="M13" s="9">
        <v>5568</v>
      </c>
      <c r="N13" s="9">
        <v>5936</v>
      </c>
      <c r="O13" s="9">
        <v>7303</v>
      </c>
      <c r="P13" s="9">
        <v>6714</v>
      </c>
      <c r="Q13" s="9">
        <v>10838</v>
      </c>
    </row>
    <row r="14" spans="2:17" s="2" customFormat="1" ht="12" customHeight="1">
      <c r="B14" s="10"/>
      <c r="C14" s="21"/>
      <c r="D14" s="11" t="s">
        <v>8</v>
      </c>
      <c r="E14" s="18">
        <f t="shared" si="0"/>
        <v>4969</v>
      </c>
      <c r="F14" s="9">
        <v>4384</v>
      </c>
      <c r="G14" s="9">
        <v>4530</v>
      </c>
      <c r="H14" s="9">
        <v>4215</v>
      </c>
      <c r="I14" s="9">
        <v>4332</v>
      </c>
      <c r="J14" s="9">
        <v>4569</v>
      </c>
      <c r="K14" s="9">
        <v>4896</v>
      </c>
      <c r="L14" s="9">
        <v>4912</v>
      </c>
      <c r="M14" s="9">
        <v>5008</v>
      </c>
      <c r="N14" s="9">
        <v>5270</v>
      </c>
      <c r="O14" s="9">
        <v>5344</v>
      </c>
      <c r="P14" s="9">
        <v>5611</v>
      </c>
      <c r="Q14" s="9">
        <v>6556</v>
      </c>
    </row>
    <row r="15" spans="2:17" s="2" customFormat="1" ht="12" customHeight="1">
      <c r="B15" s="10"/>
      <c r="C15" s="21"/>
      <c r="D15" s="11" t="s">
        <v>9</v>
      </c>
      <c r="E15" s="18">
        <f t="shared" si="0"/>
        <v>3337</v>
      </c>
      <c r="F15" s="9">
        <v>2874</v>
      </c>
      <c r="G15" s="9">
        <v>3122</v>
      </c>
      <c r="H15" s="9">
        <v>3207</v>
      </c>
      <c r="I15" s="9">
        <v>3534</v>
      </c>
      <c r="J15" s="9">
        <v>3641</v>
      </c>
      <c r="K15" s="9">
        <v>3280</v>
      </c>
      <c r="L15" s="9">
        <v>3788</v>
      </c>
      <c r="M15" s="9">
        <v>3399</v>
      </c>
      <c r="N15" s="9">
        <v>3333</v>
      </c>
      <c r="O15" s="9">
        <v>3398</v>
      </c>
      <c r="P15" s="9">
        <v>3145</v>
      </c>
      <c r="Q15" s="9">
        <v>3324</v>
      </c>
    </row>
    <row r="16" spans="2:17" s="2" customFormat="1" ht="12" customHeight="1">
      <c r="B16" s="10"/>
      <c r="C16" s="21"/>
      <c r="D16" s="11" t="s">
        <v>52</v>
      </c>
      <c r="E16" s="18">
        <f t="shared" si="0"/>
        <v>8260</v>
      </c>
      <c r="F16" s="9">
        <v>6396</v>
      </c>
      <c r="G16" s="9">
        <v>7197</v>
      </c>
      <c r="H16" s="9">
        <v>7582</v>
      </c>
      <c r="I16" s="9">
        <v>7975</v>
      </c>
      <c r="J16" s="9">
        <v>8392</v>
      </c>
      <c r="K16" s="9">
        <v>8935</v>
      </c>
      <c r="L16" s="9">
        <v>8545</v>
      </c>
      <c r="M16" s="9">
        <v>7987</v>
      </c>
      <c r="N16" s="9">
        <v>9501</v>
      </c>
      <c r="O16" s="9">
        <v>9259</v>
      </c>
      <c r="P16" s="9">
        <v>7807</v>
      </c>
      <c r="Q16" s="9">
        <v>9542</v>
      </c>
    </row>
    <row r="17" spans="2:17" s="2" customFormat="1" ht="12" customHeight="1">
      <c r="B17" s="10"/>
      <c r="C17" s="21"/>
      <c r="D17" s="11" t="s">
        <v>10</v>
      </c>
      <c r="E17" s="18">
        <f t="shared" si="0"/>
        <v>2686</v>
      </c>
      <c r="F17" s="9">
        <v>1647</v>
      </c>
      <c r="G17" s="9">
        <v>2261</v>
      </c>
      <c r="H17" s="9">
        <v>2236</v>
      </c>
      <c r="I17" s="9">
        <v>2231</v>
      </c>
      <c r="J17" s="9">
        <v>2416</v>
      </c>
      <c r="K17" s="9">
        <v>2693</v>
      </c>
      <c r="L17" s="9">
        <v>2988</v>
      </c>
      <c r="M17" s="9">
        <v>3285</v>
      </c>
      <c r="N17" s="9">
        <v>3634</v>
      </c>
      <c r="O17" s="9">
        <v>3224</v>
      </c>
      <c r="P17" s="9">
        <v>2526</v>
      </c>
      <c r="Q17" s="9">
        <v>3088</v>
      </c>
    </row>
    <row r="18" spans="2:17" s="2" customFormat="1" ht="12" customHeight="1">
      <c r="B18" s="10"/>
      <c r="C18" s="21"/>
      <c r="D18" s="11" t="s">
        <v>11</v>
      </c>
      <c r="E18" s="18">
        <f t="shared" si="0"/>
        <v>3040</v>
      </c>
      <c r="F18" s="9">
        <v>2575</v>
      </c>
      <c r="G18" s="9">
        <v>2846</v>
      </c>
      <c r="H18" s="9">
        <v>2464</v>
      </c>
      <c r="I18" s="9">
        <v>2680</v>
      </c>
      <c r="J18" s="9">
        <v>2653</v>
      </c>
      <c r="K18" s="9">
        <v>3122</v>
      </c>
      <c r="L18" s="9">
        <v>3261</v>
      </c>
      <c r="M18" s="9">
        <v>2921</v>
      </c>
      <c r="N18" s="9">
        <v>3159</v>
      </c>
      <c r="O18" s="9">
        <v>3182</v>
      </c>
      <c r="P18" s="9">
        <v>3560</v>
      </c>
      <c r="Q18" s="9">
        <v>4061</v>
      </c>
    </row>
    <row r="19" spans="2:17" s="2" customFormat="1" ht="12" customHeight="1">
      <c r="B19" s="10"/>
      <c r="C19" s="21"/>
      <c r="D19" s="11" t="s">
        <v>12</v>
      </c>
      <c r="E19" s="18">
        <f t="shared" si="0"/>
        <v>4912</v>
      </c>
      <c r="F19" s="9">
        <v>4874</v>
      </c>
      <c r="G19" s="9">
        <v>4931</v>
      </c>
      <c r="H19" s="9">
        <v>4825</v>
      </c>
      <c r="I19" s="9">
        <v>4806</v>
      </c>
      <c r="J19" s="9">
        <v>4900</v>
      </c>
      <c r="K19" s="9">
        <v>4442</v>
      </c>
      <c r="L19" s="9">
        <v>5099</v>
      </c>
      <c r="M19" s="9">
        <v>5551</v>
      </c>
      <c r="N19" s="9">
        <v>4690</v>
      </c>
      <c r="O19" s="9">
        <v>4465</v>
      </c>
      <c r="P19" s="9">
        <v>4527</v>
      </c>
      <c r="Q19" s="9">
        <v>5831</v>
      </c>
    </row>
    <row r="20" spans="2:17" s="2" customFormat="1" ht="12" customHeight="1">
      <c r="B20" s="10"/>
      <c r="C20" s="21"/>
      <c r="D20" s="11" t="s">
        <v>13</v>
      </c>
      <c r="E20" s="18">
        <f t="shared" si="0"/>
        <v>8490</v>
      </c>
      <c r="F20" s="9">
        <v>7538</v>
      </c>
      <c r="G20" s="9">
        <v>7581</v>
      </c>
      <c r="H20" s="9">
        <v>7769</v>
      </c>
      <c r="I20" s="9">
        <v>7727</v>
      </c>
      <c r="J20" s="9">
        <v>7305</v>
      </c>
      <c r="K20" s="9">
        <v>7587</v>
      </c>
      <c r="L20" s="9">
        <v>8811</v>
      </c>
      <c r="M20" s="9">
        <v>9328</v>
      </c>
      <c r="N20" s="9">
        <v>9409</v>
      </c>
      <c r="O20" s="9">
        <v>8567</v>
      </c>
      <c r="P20" s="9">
        <v>8691</v>
      </c>
      <c r="Q20" s="9">
        <v>11566</v>
      </c>
    </row>
    <row r="21" spans="2:17" s="2" customFormat="1" ht="12" customHeight="1">
      <c r="B21" s="10"/>
      <c r="C21" s="21"/>
      <c r="D21" s="11" t="s">
        <v>14</v>
      </c>
      <c r="E21" s="18">
        <f t="shared" si="0"/>
        <v>4042</v>
      </c>
      <c r="F21" s="9">
        <v>2853</v>
      </c>
      <c r="G21" s="9">
        <v>3171</v>
      </c>
      <c r="H21" s="9">
        <v>3392</v>
      </c>
      <c r="I21" s="9">
        <v>3650</v>
      </c>
      <c r="J21" s="9">
        <v>4426</v>
      </c>
      <c r="K21" s="9">
        <v>4024</v>
      </c>
      <c r="L21" s="9">
        <v>5113</v>
      </c>
      <c r="M21" s="9">
        <v>4973</v>
      </c>
      <c r="N21" s="9">
        <v>4570</v>
      </c>
      <c r="O21" s="9">
        <v>4378</v>
      </c>
      <c r="P21" s="9">
        <v>3788</v>
      </c>
      <c r="Q21" s="9">
        <v>4165</v>
      </c>
    </row>
    <row r="22" spans="2:17" s="2" customFormat="1" ht="12" customHeight="1">
      <c r="B22" s="10"/>
      <c r="C22" s="21"/>
      <c r="D22" s="11" t="s">
        <v>15</v>
      </c>
      <c r="E22" s="18">
        <f t="shared" si="0"/>
        <v>3059</v>
      </c>
      <c r="F22" s="9">
        <v>2385</v>
      </c>
      <c r="G22" s="9">
        <v>2561</v>
      </c>
      <c r="H22" s="9">
        <v>3017</v>
      </c>
      <c r="I22" s="9">
        <v>3097</v>
      </c>
      <c r="J22" s="9">
        <v>3193</v>
      </c>
      <c r="K22" s="9">
        <v>2625</v>
      </c>
      <c r="L22" s="9">
        <v>3392</v>
      </c>
      <c r="M22" s="9">
        <v>2601</v>
      </c>
      <c r="N22" s="9">
        <v>3329</v>
      </c>
      <c r="O22" s="9">
        <v>2967</v>
      </c>
      <c r="P22" s="9">
        <v>3008</v>
      </c>
      <c r="Q22" s="9">
        <v>4528</v>
      </c>
    </row>
    <row r="23" spans="2:17" s="2" customFormat="1" ht="12" customHeight="1">
      <c r="B23" s="16"/>
      <c r="C23" s="22"/>
      <c r="D23" s="17" t="s">
        <v>16</v>
      </c>
      <c r="E23" s="18">
        <f t="shared" si="0"/>
        <v>10422</v>
      </c>
      <c r="F23" s="18">
        <v>9459</v>
      </c>
      <c r="G23" s="18">
        <v>9456</v>
      </c>
      <c r="H23" s="18">
        <v>8923</v>
      </c>
      <c r="I23" s="18">
        <v>8162</v>
      </c>
      <c r="J23" s="18">
        <v>11737</v>
      </c>
      <c r="K23" s="18">
        <v>9815</v>
      </c>
      <c r="L23" s="18">
        <v>11031</v>
      </c>
      <c r="M23" s="18">
        <v>11431</v>
      </c>
      <c r="N23" s="18">
        <v>10235</v>
      </c>
      <c r="O23" s="18">
        <v>11315</v>
      </c>
      <c r="P23" s="18">
        <v>10984</v>
      </c>
      <c r="Q23" s="18">
        <v>12519</v>
      </c>
    </row>
    <row r="24" spans="2:17" s="4" customFormat="1" ht="12" customHeight="1">
      <c r="B24" s="20"/>
      <c r="C24" s="42" t="s">
        <v>17</v>
      </c>
      <c r="D24" s="43"/>
      <c r="E24" s="13">
        <f aca="true" t="shared" si="1" ref="E24:E32">ROUND(SUM(F24:Q24)/12,0)</f>
        <v>24508</v>
      </c>
      <c r="F24" s="19">
        <v>14803</v>
      </c>
      <c r="G24" s="19">
        <v>40142</v>
      </c>
      <c r="H24" s="19">
        <v>12633</v>
      </c>
      <c r="I24" s="19">
        <v>19242</v>
      </c>
      <c r="J24" s="19">
        <v>12406</v>
      </c>
      <c r="K24" s="19">
        <v>11875</v>
      </c>
      <c r="L24" s="19">
        <v>47183</v>
      </c>
      <c r="M24" s="19">
        <v>55612</v>
      </c>
      <c r="N24" s="19">
        <v>27054</v>
      </c>
      <c r="O24" s="19">
        <v>27500</v>
      </c>
      <c r="P24" s="19">
        <v>5567</v>
      </c>
      <c r="Q24" s="19">
        <v>20084</v>
      </c>
    </row>
    <row r="25" spans="2:17" s="2" customFormat="1" ht="12" customHeight="1">
      <c r="B25" s="10"/>
      <c r="C25" s="21"/>
      <c r="D25" s="11" t="s">
        <v>18</v>
      </c>
      <c r="E25" s="18">
        <f t="shared" si="1"/>
        <v>8560</v>
      </c>
      <c r="F25" s="9">
        <v>13464</v>
      </c>
      <c r="G25" s="9">
        <v>12785</v>
      </c>
      <c r="H25" s="9">
        <v>10590</v>
      </c>
      <c r="I25" s="9">
        <v>6189</v>
      </c>
      <c r="J25" s="9">
        <v>8973</v>
      </c>
      <c r="K25" s="9">
        <v>9855</v>
      </c>
      <c r="L25" s="9">
        <v>8730</v>
      </c>
      <c r="M25" s="9">
        <v>6114</v>
      </c>
      <c r="N25" s="9">
        <v>7279</v>
      </c>
      <c r="O25" s="9">
        <v>7446</v>
      </c>
      <c r="P25" s="9">
        <v>4570</v>
      </c>
      <c r="Q25" s="9">
        <v>6725</v>
      </c>
    </row>
    <row r="26" spans="2:17" s="2" customFormat="1" ht="12" customHeight="1">
      <c r="B26" s="10"/>
      <c r="C26" s="21"/>
      <c r="D26" s="11" t="s">
        <v>19</v>
      </c>
      <c r="E26" s="33">
        <v>5156</v>
      </c>
      <c r="F26" s="9">
        <v>1339</v>
      </c>
      <c r="G26" s="9">
        <v>27357</v>
      </c>
      <c r="H26" s="9">
        <v>2043</v>
      </c>
      <c r="I26" s="9">
        <v>13053</v>
      </c>
      <c r="J26" s="9">
        <v>3433</v>
      </c>
      <c r="K26" s="9">
        <v>2020</v>
      </c>
      <c r="L26" s="9">
        <v>38453</v>
      </c>
      <c r="M26" s="9">
        <v>49498</v>
      </c>
      <c r="N26" s="9">
        <v>19775</v>
      </c>
      <c r="O26" s="9">
        <v>20054</v>
      </c>
      <c r="P26" s="9">
        <v>997</v>
      </c>
      <c r="Q26" s="9">
        <v>13359</v>
      </c>
    </row>
    <row r="27" spans="2:17" s="4" customFormat="1" ht="12" customHeight="1">
      <c r="B27" s="20"/>
      <c r="C27" s="42" t="s">
        <v>20</v>
      </c>
      <c r="D27" s="43"/>
      <c r="E27" s="13">
        <f t="shared" si="1"/>
        <v>20001</v>
      </c>
      <c r="F27" s="19">
        <v>24650</v>
      </c>
      <c r="G27" s="19">
        <v>24274</v>
      </c>
      <c r="H27" s="19">
        <v>23340</v>
      </c>
      <c r="I27" s="19">
        <v>18303</v>
      </c>
      <c r="J27" s="19">
        <v>18176</v>
      </c>
      <c r="K27" s="19">
        <v>18286</v>
      </c>
      <c r="L27" s="19">
        <v>16483</v>
      </c>
      <c r="M27" s="19">
        <v>19174</v>
      </c>
      <c r="N27" s="19">
        <v>19267</v>
      </c>
      <c r="O27" s="19">
        <v>17643</v>
      </c>
      <c r="P27" s="19">
        <v>18602</v>
      </c>
      <c r="Q27" s="19">
        <v>21808</v>
      </c>
    </row>
    <row r="28" spans="2:17" s="2" customFormat="1" ht="12" customHeight="1">
      <c r="B28" s="10"/>
      <c r="C28" s="21"/>
      <c r="D28" s="11" t="s">
        <v>21</v>
      </c>
      <c r="E28" s="18">
        <f t="shared" si="1"/>
        <v>8278</v>
      </c>
      <c r="F28" s="9">
        <v>8284</v>
      </c>
      <c r="G28" s="9">
        <v>9801</v>
      </c>
      <c r="H28" s="9">
        <v>9525</v>
      </c>
      <c r="I28" s="9">
        <v>8187</v>
      </c>
      <c r="J28" s="9">
        <v>7367</v>
      </c>
      <c r="K28" s="9">
        <v>7033</v>
      </c>
      <c r="L28" s="9">
        <v>6861</v>
      </c>
      <c r="M28" s="9">
        <v>9192</v>
      </c>
      <c r="N28" s="9">
        <v>9672</v>
      </c>
      <c r="O28" s="9">
        <v>7497</v>
      </c>
      <c r="P28" s="9">
        <v>7822</v>
      </c>
      <c r="Q28" s="9">
        <v>8093</v>
      </c>
    </row>
    <row r="29" spans="2:17" s="2" customFormat="1" ht="12" customHeight="1">
      <c r="B29" s="10"/>
      <c r="C29" s="21"/>
      <c r="D29" s="11" t="s">
        <v>22</v>
      </c>
      <c r="E29" s="18">
        <f t="shared" si="1"/>
        <v>5525</v>
      </c>
      <c r="F29" s="9">
        <v>8401</v>
      </c>
      <c r="G29" s="9">
        <v>7178</v>
      </c>
      <c r="H29" s="9">
        <v>7664</v>
      </c>
      <c r="I29" s="9">
        <v>5468</v>
      </c>
      <c r="J29" s="9">
        <v>5622</v>
      </c>
      <c r="K29" s="9">
        <v>5089</v>
      </c>
      <c r="L29" s="9">
        <v>4927</v>
      </c>
      <c r="M29" s="9">
        <v>3886</v>
      </c>
      <c r="N29" s="9">
        <v>3450</v>
      </c>
      <c r="O29" s="9">
        <v>4459</v>
      </c>
      <c r="P29" s="9">
        <v>4716</v>
      </c>
      <c r="Q29" s="9">
        <v>5443</v>
      </c>
    </row>
    <row r="30" spans="2:17" s="2" customFormat="1" ht="12" customHeight="1">
      <c r="B30" s="10"/>
      <c r="C30" s="21"/>
      <c r="D30" s="11" t="s">
        <v>23</v>
      </c>
      <c r="E30" s="18">
        <f t="shared" si="1"/>
        <v>1335</v>
      </c>
      <c r="F30" s="9">
        <v>2910</v>
      </c>
      <c r="G30" s="9">
        <v>2224</v>
      </c>
      <c r="H30" s="9">
        <v>1321</v>
      </c>
      <c r="I30" s="9">
        <v>830</v>
      </c>
      <c r="J30" s="9">
        <v>1142</v>
      </c>
      <c r="K30" s="9">
        <v>423</v>
      </c>
      <c r="L30" s="9">
        <v>552</v>
      </c>
      <c r="M30" s="9">
        <v>502</v>
      </c>
      <c r="N30" s="9">
        <v>606</v>
      </c>
      <c r="O30" s="9">
        <v>786</v>
      </c>
      <c r="P30" s="9">
        <v>1972</v>
      </c>
      <c r="Q30" s="9">
        <v>2750</v>
      </c>
    </row>
    <row r="31" spans="2:17" s="2" customFormat="1" ht="12" customHeight="1">
      <c r="B31" s="10"/>
      <c r="C31" s="21"/>
      <c r="D31" s="11" t="s">
        <v>24</v>
      </c>
      <c r="E31" s="18">
        <f t="shared" si="1"/>
        <v>4863</v>
      </c>
      <c r="F31" s="9">
        <v>5056</v>
      </c>
      <c r="G31" s="9">
        <v>5071</v>
      </c>
      <c r="H31" s="9">
        <v>4830</v>
      </c>
      <c r="I31" s="9">
        <v>3818</v>
      </c>
      <c r="J31" s="9">
        <v>4046</v>
      </c>
      <c r="K31" s="9">
        <v>5741</v>
      </c>
      <c r="L31" s="9">
        <v>4142</v>
      </c>
      <c r="M31" s="9">
        <v>5594</v>
      </c>
      <c r="N31" s="9">
        <v>5538</v>
      </c>
      <c r="O31" s="9">
        <v>4901</v>
      </c>
      <c r="P31" s="9">
        <v>4092</v>
      </c>
      <c r="Q31" s="9">
        <v>5521</v>
      </c>
    </row>
    <row r="32" spans="2:17" s="4" customFormat="1" ht="12" customHeight="1">
      <c r="B32" s="20"/>
      <c r="C32" s="42" t="s">
        <v>25</v>
      </c>
      <c r="D32" s="43"/>
      <c r="E32" s="13">
        <f t="shared" si="1"/>
        <v>9327</v>
      </c>
      <c r="F32" s="19">
        <v>6914</v>
      </c>
      <c r="G32" s="19">
        <v>6345</v>
      </c>
      <c r="H32" s="19">
        <v>5210</v>
      </c>
      <c r="I32" s="19">
        <v>5229</v>
      </c>
      <c r="J32" s="19">
        <v>6182</v>
      </c>
      <c r="K32" s="19">
        <v>9759</v>
      </c>
      <c r="L32" s="19">
        <v>20431</v>
      </c>
      <c r="M32" s="19">
        <v>7620</v>
      </c>
      <c r="N32" s="19">
        <v>9307</v>
      </c>
      <c r="O32" s="19">
        <v>6277</v>
      </c>
      <c r="P32" s="19">
        <v>10845</v>
      </c>
      <c r="Q32" s="19">
        <v>17810</v>
      </c>
    </row>
    <row r="33" spans="2:17" s="2" customFormat="1" ht="12" customHeight="1">
      <c r="B33" s="10"/>
      <c r="C33" s="21"/>
      <c r="D33" s="11" t="s">
        <v>54</v>
      </c>
      <c r="E33" s="18">
        <f aca="true" t="shared" si="2" ref="E33:E38">ROUND(SUM(F33:Q33)/12,0)</f>
        <v>3334</v>
      </c>
      <c r="F33" s="9">
        <v>3178</v>
      </c>
      <c r="G33" s="9">
        <v>2636</v>
      </c>
      <c r="H33" s="9">
        <v>402</v>
      </c>
      <c r="I33" s="9">
        <v>1523</v>
      </c>
      <c r="J33" s="9">
        <v>635</v>
      </c>
      <c r="K33" s="9">
        <v>3297</v>
      </c>
      <c r="L33" s="9">
        <v>12403</v>
      </c>
      <c r="M33" s="9">
        <v>1135</v>
      </c>
      <c r="N33" s="9">
        <v>3091</v>
      </c>
      <c r="O33" s="9">
        <v>725</v>
      </c>
      <c r="P33" s="9">
        <v>2977</v>
      </c>
      <c r="Q33" s="9">
        <v>8000</v>
      </c>
    </row>
    <row r="34" spans="2:17" s="2" customFormat="1" ht="12" customHeight="1">
      <c r="B34" s="10"/>
      <c r="C34" s="21"/>
      <c r="D34" s="11" t="s">
        <v>71</v>
      </c>
      <c r="E34" s="18">
        <f t="shared" si="2"/>
        <v>707</v>
      </c>
      <c r="F34" s="9">
        <v>172</v>
      </c>
      <c r="G34" s="9">
        <v>102</v>
      </c>
      <c r="H34" s="9">
        <v>178</v>
      </c>
      <c r="I34" s="9">
        <v>142</v>
      </c>
      <c r="J34" s="9">
        <v>398</v>
      </c>
      <c r="K34" s="9">
        <v>783</v>
      </c>
      <c r="L34" s="9">
        <v>1496</v>
      </c>
      <c r="M34" s="9">
        <v>978</v>
      </c>
      <c r="N34" s="9">
        <v>663</v>
      </c>
      <c r="O34" s="9">
        <v>816</v>
      </c>
      <c r="P34" s="9">
        <v>1652</v>
      </c>
      <c r="Q34" s="9">
        <v>1105</v>
      </c>
    </row>
    <row r="35" spans="2:17" s="2" customFormat="1" ht="12" customHeight="1">
      <c r="B35" s="10"/>
      <c r="C35" s="21"/>
      <c r="D35" s="11" t="s">
        <v>72</v>
      </c>
      <c r="E35" s="18">
        <f t="shared" si="2"/>
        <v>556</v>
      </c>
      <c r="F35" s="9">
        <v>145</v>
      </c>
      <c r="G35" s="9">
        <v>196</v>
      </c>
      <c r="H35" s="9">
        <v>47</v>
      </c>
      <c r="I35" s="9">
        <v>431</v>
      </c>
      <c r="J35" s="9">
        <v>982</v>
      </c>
      <c r="K35" s="9">
        <v>892</v>
      </c>
      <c r="L35" s="9">
        <v>506</v>
      </c>
      <c r="M35" s="9">
        <v>402</v>
      </c>
      <c r="N35" s="9">
        <v>339</v>
      </c>
      <c r="O35" s="9">
        <v>149</v>
      </c>
      <c r="P35" s="9">
        <v>946</v>
      </c>
      <c r="Q35" s="9">
        <v>1639</v>
      </c>
    </row>
    <row r="36" spans="2:17" s="2" customFormat="1" ht="12" customHeight="1">
      <c r="B36" s="10"/>
      <c r="C36" s="21"/>
      <c r="D36" s="11" t="s">
        <v>73</v>
      </c>
      <c r="E36" s="18">
        <f t="shared" si="2"/>
        <v>2093</v>
      </c>
      <c r="F36" s="9">
        <v>1645</v>
      </c>
      <c r="G36" s="9">
        <v>1447</v>
      </c>
      <c r="H36" s="9">
        <v>1942</v>
      </c>
      <c r="I36" s="9">
        <v>974</v>
      </c>
      <c r="J36" s="9">
        <v>1882</v>
      </c>
      <c r="K36" s="9">
        <v>2032</v>
      </c>
      <c r="L36" s="9">
        <v>2477</v>
      </c>
      <c r="M36" s="9">
        <v>2453</v>
      </c>
      <c r="N36" s="9">
        <v>1931</v>
      </c>
      <c r="O36" s="9">
        <v>1991</v>
      </c>
      <c r="P36" s="9">
        <v>2535</v>
      </c>
      <c r="Q36" s="9">
        <v>3812</v>
      </c>
    </row>
    <row r="37" spans="2:17" s="2" customFormat="1" ht="12" customHeight="1">
      <c r="B37" s="10"/>
      <c r="C37" s="21"/>
      <c r="D37" s="11" t="s">
        <v>74</v>
      </c>
      <c r="E37" s="18">
        <f t="shared" si="2"/>
        <v>2037</v>
      </c>
      <c r="F37" s="9">
        <v>1433</v>
      </c>
      <c r="G37" s="9">
        <v>1391</v>
      </c>
      <c r="H37" s="9">
        <v>1767</v>
      </c>
      <c r="I37" s="9">
        <v>1823</v>
      </c>
      <c r="J37" s="9">
        <v>1762</v>
      </c>
      <c r="K37" s="9">
        <v>2082</v>
      </c>
      <c r="L37" s="9">
        <v>2859</v>
      </c>
      <c r="M37" s="9">
        <v>2428</v>
      </c>
      <c r="N37" s="9">
        <v>2403</v>
      </c>
      <c r="O37" s="9">
        <v>2149</v>
      </c>
      <c r="P37" s="9">
        <v>1985</v>
      </c>
      <c r="Q37" s="9">
        <v>2364</v>
      </c>
    </row>
    <row r="38" spans="2:17" s="2" customFormat="1" ht="12" customHeight="1">
      <c r="B38" s="10"/>
      <c r="C38" s="21"/>
      <c r="D38" s="11" t="s">
        <v>75</v>
      </c>
      <c r="E38" s="18">
        <f t="shared" si="2"/>
        <v>600</v>
      </c>
      <c r="F38" s="9">
        <v>340</v>
      </c>
      <c r="G38" s="9">
        <v>573</v>
      </c>
      <c r="H38" s="9">
        <v>873</v>
      </c>
      <c r="I38" s="9">
        <v>336</v>
      </c>
      <c r="J38" s="9">
        <v>521</v>
      </c>
      <c r="K38" s="9">
        <v>672</v>
      </c>
      <c r="L38" s="9">
        <v>690</v>
      </c>
      <c r="M38" s="9">
        <v>224</v>
      </c>
      <c r="N38" s="9">
        <v>881</v>
      </c>
      <c r="O38" s="9">
        <v>447</v>
      </c>
      <c r="P38" s="9">
        <v>749</v>
      </c>
      <c r="Q38" s="9">
        <v>890</v>
      </c>
    </row>
    <row r="39" spans="2:17" s="4" customFormat="1" ht="12" customHeight="1">
      <c r="B39" s="20"/>
      <c r="C39" s="42" t="s">
        <v>26</v>
      </c>
      <c r="D39" s="43"/>
      <c r="E39" s="34">
        <v>11292</v>
      </c>
      <c r="F39" s="19">
        <v>13900</v>
      </c>
      <c r="G39" s="19">
        <v>9620</v>
      </c>
      <c r="H39" s="19">
        <v>13092</v>
      </c>
      <c r="I39" s="19">
        <v>9977</v>
      </c>
      <c r="J39" s="19">
        <v>12721</v>
      </c>
      <c r="K39" s="19">
        <v>12192</v>
      </c>
      <c r="L39" s="19">
        <v>14294</v>
      </c>
      <c r="M39" s="19">
        <v>9230</v>
      </c>
      <c r="N39" s="19">
        <v>9540</v>
      </c>
      <c r="O39" s="19">
        <v>12333</v>
      </c>
      <c r="P39" s="19">
        <v>13980</v>
      </c>
      <c r="Q39" s="19">
        <v>15626</v>
      </c>
    </row>
    <row r="40" spans="2:17" s="2" customFormat="1" ht="12" customHeight="1">
      <c r="B40" s="10"/>
      <c r="C40" s="21"/>
      <c r="D40" s="11" t="s">
        <v>27</v>
      </c>
      <c r="E40" s="18">
        <f aca="true" t="shared" si="3" ref="E40:E47">ROUND(SUM(F40:Q40)/12,0)</f>
        <v>296</v>
      </c>
      <c r="F40" s="9">
        <v>2606</v>
      </c>
      <c r="G40" s="9" t="s">
        <v>82</v>
      </c>
      <c r="H40" s="9" t="s">
        <v>82</v>
      </c>
      <c r="I40" s="9" t="s">
        <v>82</v>
      </c>
      <c r="J40" s="9" t="s">
        <v>82</v>
      </c>
      <c r="K40" s="9">
        <v>53</v>
      </c>
      <c r="L40" s="9">
        <v>49</v>
      </c>
      <c r="M40" s="9">
        <v>558</v>
      </c>
      <c r="N40" s="9">
        <v>105</v>
      </c>
      <c r="O40" s="9">
        <v>10</v>
      </c>
      <c r="P40" s="9">
        <v>104</v>
      </c>
      <c r="Q40" s="9">
        <v>63</v>
      </c>
    </row>
    <row r="41" spans="2:17" s="2" customFormat="1" ht="12" customHeight="1">
      <c r="B41" s="10"/>
      <c r="C41" s="21"/>
      <c r="D41" s="11" t="s">
        <v>28</v>
      </c>
      <c r="E41" s="18">
        <f t="shared" si="3"/>
        <v>4759</v>
      </c>
      <c r="F41" s="9">
        <v>4872</v>
      </c>
      <c r="G41" s="9">
        <v>3624</v>
      </c>
      <c r="H41" s="9">
        <v>5183</v>
      </c>
      <c r="I41" s="9">
        <v>3524</v>
      </c>
      <c r="J41" s="9">
        <v>4707</v>
      </c>
      <c r="K41" s="9">
        <v>4203</v>
      </c>
      <c r="L41" s="9">
        <v>5773</v>
      </c>
      <c r="M41" s="9">
        <v>3834</v>
      </c>
      <c r="N41" s="9">
        <v>3040</v>
      </c>
      <c r="O41" s="9">
        <v>5014</v>
      </c>
      <c r="P41" s="9">
        <v>7429</v>
      </c>
      <c r="Q41" s="9">
        <v>5901</v>
      </c>
    </row>
    <row r="42" spans="2:17" s="2" customFormat="1" ht="12" customHeight="1">
      <c r="B42" s="10"/>
      <c r="C42" s="21"/>
      <c r="D42" s="11" t="s">
        <v>29</v>
      </c>
      <c r="E42" s="18">
        <f t="shared" si="3"/>
        <v>2676</v>
      </c>
      <c r="F42" s="9">
        <v>2477</v>
      </c>
      <c r="G42" s="9">
        <v>3129</v>
      </c>
      <c r="H42" s="9">
        <v>2471</v>
      </c>
      <c r="I42" s="9">
        <v>1945</v>
      </c>
      <c r="J42" s="9">
        <v>3514</v>
      </c>
      <c r="K42" s="9">
        <v>3196</v>
      </c>
      <c r="L42" s="9">
        <v>3728</v>
      </c>
      <c r="M42" s="9">
        <v>1834</v>
      </c>
      <c r="N42" s="9">
        <v>2434</v>
      </c>
      <c r="O42" s="9">
        <v>3027</v>
      </c>
      <c r="P42" s="9">
        <v>1935</v>
      </c>
      <c r="Q42" s="9">
        <v>2422</v>
      </c>
    </row>
    <row r="43" spans="2:17" s="2" customFormat="1" ht="12" customHeight="1">
      <c r="B43" s="10"/>
      <c r="C43" s="21"/>
      <c r="D43" s="11" t="s">
        <v>30</v>
      </c>
      <c r="E43" s="18">
        <f t="shared" si="3"/>
        <v>1144</v>
      </c>
      <c r="F43" s="9">
        <v>746</v>
      </c>
      <c r="G43" s="9">
        <v>780</v>
      </c>
      <c r="H43" s="9">
        <v>1171</v>
      </c>
      <c r="I43" s="9">
        <v>1085</v>
      </c>
      <c r="J43" s="9">
        <v>1233</v>
      </c>
      <c r="K43" s="9">
        <v>1319</v>
      </c>
      <c r="L43" s="9">
        <v>1249</v>
      </c>
      <c r="M43" s="9">
        <v>1168</v>
      </c>
      <c r="N43" s="9">
        <v>1051</v>
      </c>
      <c r="O43" s="9">
        <v>1028</v>
      </c>
      <c r="P43" s="9">
        <v>1392</v>
      </c>
      <c r="Q43" s="9">
        <v>1504</v>
      </c>
    </row>
    <row r="44" spans="2:17" s="2" customFormat="1" ht="12" customHeight="1">
      <c r="B44" s="10"/>
      <c r="C44" s="21"/>
      <c r="D44" s="11" t="s">
        <v>31</v>
      </c>
      <c r="E44" s="18">
        <f t="shared" si="3"/>
        <v>178</v>
      </c>
      <c r="F44" s="9">
        <v>410</v>
      </c>
      <c r="G44" s="9">
        <v>257</v>
      </c>
      <c r="H44" s="9">
        <v>200</v>
      </c>
      <c r="I44" s="9">
        <v>104</v>
      </c>
      <c r="J44" s="9">
        <v>133</v>
      </c>
      <c r="K44" s="9">
        <v>147</v>
      </c>
      <c r="L44" s="9">
        <v>64</v>
      </c>
      <c r="M44" s="9">
        <v>84</v>
      </c>
      <c r="N44" s="9">
        <v>139</v>
      </c>
      <c r="O44" s="9">
        <v>187</v>
      </c>
      <c r="P44" s="9">
        <v>222</v>
      </c>
      <c r="Q44" s="9">
        <v>191</v>
      </c>
    </row>
    <row r="45" spans="2:17" s="2" customFormat="1" ht="12" customHeight="1">
      <c r="B45" s="10"/>
      <c r="C45" s="21"/>
      <c r="D45" s="11" t="s">
        <v>32</v>
      </c>
      <c r="E45" s="18">
        <f t="shared" si="3"/>
        <v>908</v>
      </c>
      <c r="F45" s="9">
        <v>1169</v>
      </c>
      <c r="G45" s="9">
        <v>674</v>
      </c>
      <c r="H45" s="9">
        <v>770</v>
      </c>
      <c r="I45" s="9">
        <v>885</v>
      </c>
      <c r="J45" s="9">
        <v>816</v>
      </c>
      <c r="K45" s="9">
        <v>808</v>
      </c>
      <c r="L45" s="9">
        <v>1073</v>
      </c>
      <c r="M45" s="9">
        <v>421</v>
      </c>
      <c r="N45" s="9">
        <v>832</v>
      </c>
      <c r="O45" s="9">
        <v>912</v>
      </c>
      <c r="P45" s="9">
        <v>1043</v>
      </c>
      <c r="Q45" s="9">
        <v>1496</v>
      </c>
    </row>
    <row r="46" spans="2:17" s="2" customFormat="1" ht="12" customHeight="1">
      <c r="B46" s="10"/>
      <c r="C46" s="21"/>
      <c r="D46" s="11" t="s">
        <v>33</v>
      </c>
      <c r="E46" s="18">
        <f t="shared" si="3"/>
        <v>1327</v>
      </c>
      <c r="F46" s="9">
        <v>1203</v>
      </c>
      <c r="G46" s="9">
        <v>577</v>
      </c>
      <c r="H46" s="9">
        <v>1748</v>
      </c>
      <c r="I46" s="9">
        <v>1310</v>
      </c>
      <c r="J46" s="9">
        <v>1468</v>
      </c>
      <c r="K46" s="9">
        <v>1742</v>
      </c>
      <c r="L46" s="9">
        <v>1553</v>
      </c>
      <c r="M46" s="9">
        <v>966</v>
      </c>
      <c r="N46" s="9">
        <v>1408</v>
      </c>
      <c r="O46" s="9">
        <v>1252</v>
      </c>
      <c r="P46" s="9">
        <v>1548</v>
      </c>
      <c r="Q46" s="9">
        <v>1143</v>
      </c>
    </row>
    <row r="47" spans="2:17" s="2" customFormat="1" ht="12" customHeight="1">
      <c r="B47" s="10"/>
      <c r="C47" s="21"/>
      <c r="D47" s="11" t="s">
        <v>34</v>
      </c>
      <c r="E47" s="18">
        <f t="shared" si="3"/>
        <v>922</v>
      </c>
      <c r="F47" s="9">
        <v>417</v>
      </c>
      <c r="G47" s="9">
        <v>579</v>
      </c>
      <c r="H47" s="9">
        <v>1549</v>
      </c>
      <c r="I47" s="9">
        <v>1126</v>
      </c>
      <c r="J47" s="9">
        <v>850</v>
      </c>
      <c r="K47" s="9">
        <v>723</v>
      </c>
      <c r="L47" s="9">
        <v>806</v>
      </c>
      <c r="M47" s="9">
        <v>364</v>
      </c>
      <c r="N47" s="9">
        <v>530</v>
      </c>
      <c r="O47" s="9">
        <v>903</v>
      </c>
      <c r="P47" s="9">
        <v>308</v>
      </c>
      <c r="Q47" s="9">
        <v>2906</v>
      </c>
    </row>
    <row r="48" spans="2:17" s="4" customFormat="1" ht="12" customHeight="1">
      <c r="B48" s="20"/>
      <c r="C48" s="42" t="s">
        <v>35</v>
      </c>
      <c r="D48" s="43"/>
      <c r="E48" s="13">
        <f aca="true" t="shared" si="4" ref="E48:E70">ROUND(SUM(F48:Q48)/12,0)</f>
        <v>11763</v>
      </c>
      <c r="F48" s="19">
        <v>7807</v>
      </c>
      <c r="G48" s="19">
        <v>10878</v>
      </c>
      <c r="H48" s="19">
        <v>12546</v>
      </c>
      <c r="I48" s="19">
        <v>13383</v>
      </c>
      <c r="J48" s="19">
        <v>8674</v>
      </c>
      <c r="K48" s="19">
        <v>10696</v>
      </c>
      <c r="L48" s="19">
        <v>11200</v>
      </c>
      <c r="M48" s="19">
        <v>13064</v>
      </c>
      <c r="N48" s="19">
        <v>11826</v>
      </c>
      <c r="O48" s="19">
        <v>12204</v>
      </c>
      <c r="P48" s="19">
        <v>13918</v>
      </c>
      <c r="Q48" s="19">
        <v>14963</v>
      </c>
    </row>
    <row r="49" spans="2:17" s="2" customFormat="1" ht="12" customHeight="1">
      <c r="B49" s="10"/>
      <c r="C49" s="21"/>
      <c r="D49" s="11" t="s">
        <v>36</v>
      </c>
      <c r="E49" s="18">
        <f t="shared" si="4"/>
        <v>1701</v>
      </c>
      <c r="F49" s="9">
        <v>1165</v>
      </c>
      <c r="G49" s="9">
        <v>1344</v>
      </c>
      <c r="H49" s="9">
        <v>1526</v>
      </c>
      <c r="I49" s="9">
        <v>1731</v>
      </c>
      <c r="J49" s="9">
        <v>1682</v>
      </c>
      <c r="K49" s="9">
        <v>1902</v>
      </c>
      <c r="L49" s="9">
        <v>1968</v>
      </c>
      <c r="M49" s="9">
        <v>2030</v>
      </c>
      <c r="N49" s="9">
        <v>1335</v>
      </c>
      <c r="O49" s="9">
        <v>1815</v>
      </c>
      <c r="P49" s="9">
        <v>1697</v>
      </c>
      <c r="Q49" s="9">
        <v>2212</v>
      </c>
    </row>
    <row r="50" spans="2:17" s="2" customFormat="1" ht="12" customHeight="1">
      <c r="B50" s="10"/>
      <c r="C50" s="21"/>
      <c r="D50" s="11" t="s">
        <v>37</v>
      </c>
      <c r="E50" s="18">
        <f t="shared" si="4"/>
        <v>818</v>
      </c>
      <c r="F50" s="9">
        <v>976</v>
      </c>
      <c r="G50" s="9">
        <v>452</v>
      </c>
      <c r="H50" s="9">
        <v>1212</v>
      </c>
      <c r="I50" s="9">
        <v>464</v>
      </c>
      <c r="J50" s="9">
        <v>531</v>
      </c>
      <c r="K50" s="9">
        <v>526</v>
      </c>
      <c r="L50" s="9">
        <v>410</v>
      </c>
      <c r="M50" s="9">
        <v>1104</v>
      </c>
      <c r="N50" s="9">
        <v>345</v>
      </c>
      <c r="O50" s="9">
        <v>1217</v>
      </c>
      <c r="P50" s="9">
        <v>1187</v>
      </c>
      <c r="Q50" s="9">
        <v>1393</v>
      </c>
    </row>
    <row r="51" spans="2:17" s="2" customFormat="1" ht="12" customHeight="1">
      <c r="B51" s="10"/>
      <c r="C51" s="21"/>
      <c r="D51" s="11" t="s">
        <v>38</v>
      </c>
      <c r="E51" s="18">
        <f t="shared" si="4"/>
        <v>2526</v>
      </c>
      <c r="F51" s="9">
        <v>1863</v>
      </c>
      <c r="G51" s="9">
        <v>4599</v>
      </c>
      <c r="H51" s="9">
        <v>2127</v>
      </c>
      <c r="I51" s="9">
        <v>2036</v>
      </c>
      <c r="J51" s="9">
        <v>1044</v>
      </c>
      <c r="K51" s="9">
        <v>2409</v>
      </c>
      <c r="L51" s="9">
        <v>2468</v>
      </c>
      <c r="M51" s="9">
        <v>922</v>
      </c>
      <c r="N51" s="9">
        <v>5056</v>
      </c>
      <c r="O51" s="9">
        <v>2399</v>
      </c>
      <c r="P51" s="9">
        <v>3451</v>
      </c>
      <c r="Q51" s="9">
        <v>1935</v>
      </c>
    </row>
    <row r="52" spans="2:17" s="2" customFormat="1" ht="12" customHeight="1">
      <c r="B52" s="10"/>
      <c r="C52" s="21"/>
      <c r="D52" s="11" t="s">
        <v>39</v>
      </c>
      <c r="E52" s="18">
        <f t="shared" si="4"/>
        <v>6719</v>
      </c>
      <c r="F52" s="9">
        <v>3803</v>
      </c>
      <c r="G52" s="9">
        <v>4483</v>
      </c>
      <c r="H52" s="9">
        <v>7681</v>
      </c>
      <c r="I52" s="9">
        <v>9152</v>
      </c>
      <c r="J52" s="9">
        <v>5418</v>
      </c>
      <c r="K52" s="9">
        <v>5859</v>
      </c>
      <c r="L52" s="9">
        <v>6354</v>
      </c>
      <c r="M52" s="9">
        <v>9007</v>
      </c>
      <c r="N52" s="9">
        <v>5090</v>
      </c>
      <c r="O52" s="9">
        <v>6773</v>
      </c>
      <c r="P52" s="9">
        <v>7584</v>
      </c>
      <c r="Q52" s="9">
        <v>9423</v>
      </c>
    </row>
    <row r="53" spans="2:17" s="4" customFormat="1" ht="12" customHeight="1">
      <c r="B53" s="20"/>
      <c r="C53" s="42" t="s">
        <v>40</v>
      </c>
      <c r="D53" s="43"/>
      <c r="E53" s="13">
        <f t="shared" si="4"/>
        <v>35741</v>
      </c>
      <c r="F53" s="19">
        <v>34061</v>
      </c>
      <c r="G53" s="19">
        <v>34918</v>
      </c>
      <c r="H53" s="19">
        <v>51133</v>
      </c>
      <c r="I53" s="19">
        <v>48983</v>
      </c>
      <c r="J53" s="19">
        <v>48418</v>
      </c>
      <c r="K53" s="19">
        <v>27322</v>
      </c>
      <c r="L53" s="19">
        <v>31305</v>
      </c>
      <c r="M53" s="19">
        <v>32411</v>
      </c>
      <c r="N53" s="19">
        <v>33783</v>
      </c>
      <c r="O53" s="19">
        <v>31956</v>
      </c>
      <c r="P53" s="19">
        <v>26606</v>
      </c>
      <c r="Q53" s="19">
        <v>27991</v>
      </c>
    </row>
    <row r="54" spans="2:17" s="2" customFormat="1" ht="12" customHeight="1">
      <c r="B54" s="10"/>
      <c r="C54" s="21"/>
      <c r="D54" s="11" t="s">
        <v>41</v>
      </c>
      <c r="E54" s="18">
        <f t="shared" si="4"/>
        <v>3720</v>
      </c>
      <c r="F54" s="9">
        <v>7568</v>
      </c>
      <c r="G54" s="9">
        <v>7885</v>
      </c>
      <c r="H54" s="9">
        <v>2202</v>
      </c>
      <c r="I54" s="9">
        <v>2478</v>
      </c>
      <c r="J54" s="9">
        <v>5150</v>
      </c>
      <c r="K54" s="9">
        <v>1893</v>
      </c>
      <c r="L54" s="9">
        <v>2825</v>
      </c>
      <c r="M54" s="9">
        <v>4770</v>
      </c>
      <c r="N54" s="9">
        <v>1862</v>
      </c>
      <c r="O54" s="9">
        <v>3962</v>
      </c>
      <c r="P54" s="9">
        <v>1987</v>
      </c>
      <c r="Q54" s="9">
        <v>2056</v>
      </c>
    </row>
    <row r="55" spans="2:17" s="2" customFormat="1" ht="12" customHeight="1">
      <c r="B55" s="10"/>
      <c r="C55" s="21"/>
      <c r="D55" s="11" t="s">
        <v>42</v>
      </c>
      <c r="E55" s="18">
        <f t="shared" si="4"/>
        <v>22152</v>
      </c>
      <c r="F55" s="9">
        <v>15290</v>
      </c>
      <c r="G55" s="9">
        <v>17886</v>
      </c>
      <c r="H55" s="9">
        <v>38967</v>
      </c>
      <c r="I55" s="9">
        <v>37850</v>
      </c>
      <c r="J55" s="9">
        <v>34655</v>
      </c>
      <c r="K55" s="9">
        <v>14550</v>
      </c>
      <c r="L55" s="9">
        <v>18262</v>
      </c>
      <c r="M55" s="9">
        <v>18883</v>
      </c>
      <c r="N55" s="9">
        <v>20452</v>
      </c>
      <c r="O55" s="9">
        <v>17685</v>
      </c>
      <c r="P55" s="9">
        <v>15551</v>
      </c>
      <c r="Q55" s="9">
        <v>15798</v>
      </c>
    </row>
    <row r="56" spans="2:17" s="2" customFormat="1" ht="12" customHeight="1">
      <c r="B56" s="10"/>
      <c r="C56" s="21"/>
      <c r="D56" s="11" t="s">
        <v>43</v>
      </c>
      <c r="E56" s="18">
        <f t="shared" si="4"/>
        <v>9868</v>
      </c>
      <c r="F56" s="9">
        <v>11203</v>
      </c>
      <c r="G56" s="9">
        <v>9146</v>
      </c>
      <c r="H56" s="9">
        <v>9965</v>
      </c>
      <c r="I56" s="9">
        <v>8654</v>
      </c>
      <c r="J56" s="9">
        <v>8614</v>
      </c>
      <c r="K56" s="9">
        <v>10879</v>
      </c>
      <c r="L56" s="9">
        <v>10218</v>
      </c>
      <c r="M56" s="9">
        <v>8757</v>
      </c>
      <c r="N56" s="9">
        <v>11469</v>
      </c>
      <c r="O56" s="9">
        <v>10309</v>
      </c>
      <c r="P56" s="9">
        <v>9068</v>
      </c>
      <c r="Q56" s="9">
        <v>10136</v>
      </c>
    </row>
    <row r="57" spans="2:17" s="4" customFormat="1" ht="12" customHeight="1">
      <c r="B57" s="20"/>
      <c r="C57" s="42" t="s">
        <v>44</v>
      </c>
      <c r="D57" s="43"/>
      <c r="E57" s="13">
        <f t="shared" si="4"/>
        <v>5490</v>
      </c>
      <c r="F57" s="19">
        <v>7682</v>
      </c>
      <c r="G57" s="19">
        <v>5087</v>
      </c>
      <c r="H57" s="19">
        <v>4364</v>
      </c>
      <c r="I57" s="19">
        <v>5281</v>
      </c>
      <c r="J57" s="19">
        <v>6878</v>
      </c>
      <c r="K57" s="19">
        <v>5760</v>
      </c>
      <c r="L57" s="19">
        <v>5033</v>
      </c>
      <c r="M57" s="19">
        <v>4473</v>
      </c>
      <c r="N57" s="19">
        <v>5381</v>
      </c>
      <c r="O57" s="19">
        <v>6177</v>
      </c>
      <c r="P57" s="19">
        <v>6136</v>
      </c>
      <c r="Q57" s="19">
        <v>3627</v>
      </c>
    </row>
    <row r="58" spans="2:17" s="2" customFormat="1" ht="12" customHeight="1">
      <c r="B58" s="10"/>
      <c r="C58" s="21"/>
      <c r="D58" s="11" t="s">
        <v>45</v>
      </c>
      <c r="E58" s="18">
        <f t="shared" si="4"/>
        <v>3942</v>
      </c>
      <c r="F58" s="9">
        <v>5536</v>
      </c>
      <c r="G58" s="9">
        <v>3527</v>
      </c>
      <c r="H58" s="9">
        <v>3669</v>
      </c>
      <c r="I58" s="9">
        <v>4668</v>
      </c>
      <c r="J58" s="35">
        <v>4065</v>
      </c>
      <c r="K58" s="9">
        <v>4699</v>
      </c>
      <c r="L58" s="9">
        <v>4013</v>
      </c>
      <c r="M58" s="9">
        <v>2829</v>
      </c>
      <c r="N58" s="9">
        <v>3495</v>
      </c>
      <c r="O58" s="9">
        <v>3704</v>
      </c>
      <c r="P58" s="9">
        <v>4050</v>
      </c>
      <c r="Q58" s="9">
        <v>3047</v>
      </c>
    </row>
    <row r="59" spans="2:17" s="2" customFormat="1" ht="12" customHeight="1">
      <c r="B59" s="10"/>
      <c r="C59" s="21"/>
      <c r="D59" s="11" t="s">
        <v>46</v>
      </c>
      <c r="E59" s="18">
        <f t="shared" si="4"/>
        <v>96</v>
      </c>
      <c r="F59" s="9">
        <v>146</v>
      </c>
      <c r="G59" s="9">
        <v>132</v>
      </c>
      <c r="H59" s="9">
        <v>377</v>
      </c>
      <c r="I59" s="9">
        <v>205</v>
      </c>
      <c r="J59" s="9">
        <v>35</v>
      </c>
      <c r="K59" s="9">
        <v>54</v>
      </c>
      <c r="L59" s="9">
        <v>78</v>
      </c>
      <c r="M59" s="9">
        <v>11</v>
      </c>
      <c r="N59" s="9">
        <v>33</v>
      </c>
      <c r="O59" s="9">
        <v>28</v>
      </c>
      <c r="P59" s="9">
        <v>47</v>
      </c>
      <c r="Q59" s="9">
        <v>11</v>
      </c>
    </row>
    <row r="60" spans="2:17" s="2" customFormat="1" ht="12" customHeight="1">
      <c r="B60" s="10"/>
      <c r="C60" s="21"/>
      <c r="D60" s="11" t="s">
        <v>53</v>
      </c>
      <c r="E60" s="18">
        <f t="shared" si="4"/>
        <v>1452</v>
      </c>
      <c r="F60" s="9">
        <v>2000</v>
      </c>
      <c r="G60" s="9">
        <v>1428</v>
      </c>
      <c r="H60" s="9">
        <v>317</v>
      </c>
      <c r="I60" s="9">
        <v>408</v>
      </c>
      <c r="J60" s="9">
        <v>2779</v>
      </c>
      <c r="K60" s="9">
        <v>1007</v>
      </c>
      <c r="L60" s="9">
        <v>942</v>
      </c>
      <c r="M60" s="9">
        <v>1633</v>
      </c>
      <c r="N60" s="9">
        <v>1853</v>
      </c>
      <c r="O60" s="9">
        <v>2446</v>
      </c>
      <c r="P60" s="9">
        <v>2039</v>
      </c>
      <c r="Q60" s="9">
        <v>568</v>
      </c>
    </row>
    <row r="61" spans="2:17" s="4" customFormat="1" ht="12" customHeight="1">
      <c r="B61" s="20"/>
      <c r="C61" s="42" t="s">
        <v>83</v>
      </c>
      <c r="D61" s="43"/>
      <c r="E61" s="34">
        <v>27459</v>
      </c>
      <c r="F61" s="19">
        <v>28415</v>
      </c>
      <c r="G61" s="19">
        <v>23272</v>
      </c>
      <c r="H61" s="19">
        <v>20734</v>
      </c>
      <c r="I61" s="19">
        <v>23680</v>
      </c>
      <c r="J61" s="19">
        <v>30105</v>
      </c>
      <c r="K61" s="19">
        <v>25084</v>
      </c>
      <c r="L61" s="19">
        <v>28317</v>
      </c>
      <c r="M61" s="19">
        <v>26705</v>
      </c>
      <c r="N61" s="19">
        <v>29376</v>
      </c>
      <c r="O61" s="19">
        <v>28165</v>
      </c>
      <c r="P61" s="19">
        <v>27129</v>
      </c>
      <c r="Q61" s="19">
        <v>40407</v>
      </c>
    </row>
    <row r="62" spans="2:17" s="4" customFormat="1" ht="12" customHeight="1">
      <c r="B62" s="20"/>
      <c r="C62" s="30"/>
      <c r="D62" s="11" t="s">
        <v>79</v>
      </c>
      <c r="E62" s="18">
        <f t="shared" si="4"/>
        <v>2723</v>
      </c>
      <c r="F62" s="9">
        <v>5579</v>
      </c>
      <c r="G62" s="9">
        <v>2955</v>
      </c>
      <c r="H62" s="9">
        <v>1083</v>
      </c>
      <c r="I62" s="9">
        <v>985</v>
      </c>
      <c r="J62" s="9">
        <v>2497</v>
      </c>
      <c r="K62" s="9">
        <v>257</v>
      </c>
      <c r="L62" s="9">
        <v>3310</v>
      </c>
      <c r="M62" s="9">
        <v>1959</v>
      </c>
      <c r="N62" s="9">
        <v>3063</v>
      </c>
      <c r="O62" s="9">
        <v>1595</v>
      </c>
      <c r="P62" s="9">
        <v>3559</v>
      </c>
      <c r="Q62" s="9">
        <v>5838</v>
      </c>
    </row>
    <row r="63" spans="2:17" s="4" customFormat="1" ht="12" customHeight="1">
      <c r="B63" s="20"/>
      <c r="C63" s="30"/>
      <c r="D63" s="11" t="s">
        <v>76</v>
      </c>
      <c r="E63" s="18">
        <f t="shared" si="4"/>
        <v>5723</v>
      </c>
      <c r="F63" s="9">
        <v>5289</v>
      </c>
      <c r="G63" s="9">
        <v>4266</v>
      </c>
      <c r="H63" s="9">
        <v>4944</v>
      </c>
      <c r="I63" s="9">
        <v>4983</v>
      </c>
      <c r="J63" s="9">
        <v>7800</v>
      </c>
      <c r="K63" s="9">
        <v>5384</v>
      </c>
      <c r="L63" s="9">
        <v>5264</v>
      </c>
      <c r="M63" s="9">
        <v>6348</v>
      </c>
      <c r="N63" s="9">
        <v>4922</v>
      </c>
      <c r="O63" s="9">
        <v>3821</v>
      </c>
      <c r="P63" s="9">
        <v>5608</v>
      </c>
      <c r="Q63" s="9">
        <v>10052</v>
      </c>
    </row>
    <row r="64" spans="2:17" s="4" customFormat="1" ht="12" customHeight="1">
      <c r="B64" s="20"/>
      <c r="C64" s="30"/>
      <c r="D64" s="11" t="s">
        <v>77</v>
      </c>
      <c r="E64" s="18">
        <f t="shared" si="4"/>
        <v>3911</v>
      </c>
      <c r="F64" s="9">
        <v>4051</v>
      </c>
      <c r="G64" s="9">
        <v>3825</v>
      </c>
      <c r="H64" s="9">
        <v>3691</v>
      </c>
      <c r="I64" s="9">
        <v>3934</v>
      </c>
      <c r="J64" s="9">
        <v>3894</v>
      </c>
      <c r="K64" s="9">
        <v>3742</v>
      </c>
      <c r="L64" s="9">
        <v>4314</v>
      </c>
      <c r="M64" s="9">
        <v>4041</v>
      </c>
      <c r="N64" s="9">
        <v>3863</v>
      </c>
      <c r="O64" s="9">
        <v>3589</v>
      </c>
      <c r="P64" s="9">
        <v>3734</v>
      </c>
      <c r="Q64" s="9">
        <v>4253</v>
      </c>
    </row>
    <row r="65" spans="2:17" s="4" customFormat="1" ht="12" customHeight="1">
      <c r="B65" s="20"/>
      <c r="C65" s="30"/>
      <c r="D65" s="11" t="s">
        <v>78</v>
      </c>
      <c r="E65" s="18">
        <f t="shared" si="4"/>
        <v>15258</v>
      </c>
      <c r="F65" s="9">
        <v>13496</v>
      </c>
      <c r="G65" s="9">
        <v>12225</v>
      </c>
      <c r="H65" s="9">
        <v>11015</v>
      </c>
      <c r="I65" s="9">
        <v>13779</v>
      </c>
      <c r="J65" s="9">
        <v>15914</v>
      </c>
      <c r="K65" s="9">
        <v>15701</v>
      </c>
      <c r="L65" s="9">
        <v>15430</v>
      </c>
      <c r="M65" s="9">
        <v>14358</v>
      </c>
      <c r="N65" s="9">
        <v>17528</v>
      </c>
      <c r="O65" s="9">
        <v>19159</v>
      </c>
      <c r="P65" s="9">
        <v>14228</v>
      </c>
      <c r="Q65" s="9">
        <v>20263</v>
      </c>
    </row>
    <row r="66" spans="2:17" s="4" customFormat="1" ht="12" customHeight="1">
      <c r="B66" s="20"/>
      <c r="C66" s="42" t="s">
        <v>69</v>
      </c>
      <c r="D66" s="43"/>
      <c r="E66" s="34">
        <v>72062</v>
      </c>
      <c r="F66" s="19">
        <v>74024</v>
      </c>
      <c r="G66" s="19">
        <v>57454</v>
      </c>
      <c r="H66" s="19">
        <v>90052</v>
      </c>
      <c r="I66" s="19">
        <v>85107</v>
      </c>
      <c r="J66" s="19">
        <v>66775</v>
      </c>
      <c r="K66" s="19">
        <v>69241</v>
      </c>
      <c r="L66" s="19">
        <v>67444</v>
      </c>
      <c r="M66" s="19">
        <v>65863</v>
      </c>
      <c r="N66" s="19">
        <v>64395</v>
      </c>
      <c r="O66" s="19">
        <v>74101</v>
      </c>
      <c r="P66" s="19">
        <v>55063</v>
      </c>
      <c r="Q66" s="19">
        <v>69261</v>
      </c>
    </row>
    <row r="67" spans="2:17" s="2" customFormat="1" ht="12" customHeight="1">
      <c r="B67" s="10"/>
      <c r="C67" s="21"/>
      <c r="D67" s="11" t="s">
        <v>47</v>
      </c>
      <c r="E67" s="18">
        <f t="shared" si="4"/>
        <v>20266</v>
      </c>
      <c r="F67" s="9">
        <v>17516</v>
      </c>
      <c r="G67" s="9">
        <v>20020</v>
      </c>
      <c r="H67" s="9">
        <v>17010</v>
      </c>
      <c r="I67" s="9">
        <v>27002</v>
      </c>
      <c r="J67" s="9">
        <v>21770</v>
      </c>
      <c r="K67" s="9">
        <v>21128</v>
      </c>
      <c r="L67" s="9">
        <v>21320</v>
      </c>
      <c r="M67" s="9">
        <v>19346</v>
      </c>
      <c r="N67" s="9">
        <v>19528</v>
      </c>
      <c r="O67" s="9">
        <v>17444</v>
      </c>
      <c r="P67" s="9">
        <v>23095</v>
      </c>
      <c r="Q67" s="9">
        <v>18010</v>
      </c>
    </row>
    <row r="68" spans="2:17" s="2" customFormat="1" ht="12" customHeight="1">
      <c r="B68" s="10"/>
      <c r="C68" s="21"/>
      <c r="D68" s="11" t="s">
        <v>48</v>
      </c>
      <c r="E68" s="33">
        <v>11126</v>
      </c>
      <c r="F68" s="9">
        <v>15691</v>
      </c>
      <c r="G68" s="9">
        <v>13412</v>
      </c>
      <c r="H68" s="9">
        <v>11177</v>
      </c>
      <c r="I68" s="9">
        <v>10705</v>
      </c>
      <c r="J68" s="9">
        <v>12175</v>
      </c>
      <c r="K68" s="9">
        <v>12328</v>
      </c>
      <c r="L68" s="9">
        <v>11462</v>
      </c>
      <c r="M68" s="9">
        <v>9522</v>
      </c>
      <c r="N68" s="9">
        <v>7228</v>
      </c>
      <c r="O68" s="9">
        <v>5671</v>
      </c>
      <c r="P68" s="9">
        <v>5141</v>
      </c>
      <c r="Q68" s="9">
        <v>13344</v>
      </c>
    </row>
    <row r="69" spans="2:17" s="2" customFormat="1" ht="12" customHeight="1">
      <c r="B69" s="10"/>
      <c r="C69" s="21"/>
      <c r="D69" s="11" t="s">
        <v>49</v>
      </c>
      <c r="E69" s="18">
        <f t="shared" si="4"/>
        <v>27918</v>
      </c>
      <c r="F69" s="9">
        <v>33981</v>
      </c>
      <c r="G69" s="9">
        <v>21313</v>
      </c>
      <c r="H69" s="9">
        <v>58879</v>
      </c>
      <c r="I69" s="9">
        <v>29677</v>
      </c>
      <c r="J69" s="9">
        <v>23084</v>
      </c>
      <c r="K69" s="9">
        <v>24805</v>
      </c>
      <c r="L69" s="9">
        <v>26125</v>
      </c>
      <c r="M69" s="9">
        <v>28529</v>
      </c>
      <c r="N69" s="9">
        <v>15386</v>
      </c>
      <c r="O69" s="9">
        <v>18743</v>
      </c>
      <c r="P69" s="9">
        <v>21152</v>
      </c>
      <c r="Q69" s="9">
        <v>33347</v>
      </c>
    </row>
    <row r="70" spans="2:17" s="2" customFormat="1" ht="12" customHeight="1">
      <c r="B70" s="10"/>
      <c r="C70" s="21"/>
      <c r="D70" s="11" t="s">
        <v>50</v>
      </c>
      <c r="E70" s="18">
        <f t="shared" si="4"/>
        <v>11060</v>
      </c>
      <c r="F70" s="9">
        <v>6836</v>
      </c>
      <c r="G70" s="9">
        <v>2710</v>
      </c>
      <c r="H70" s="9">
        <v>2985</v>
      </c>
      <c r="I70" s="9">
        <v>17723</v>
      </c>
      <c r="J70" s="9">
        <v>9747</v>
      </c>
      <c r="K70" s="9">
        <v>10980</v>
      </c>
      <c r="L70" s="9">
        <v>8537</v>
      </c>
      <c r="M70" s="9">
        <v>8465</v>
      </c>
      <c r="N70" s="9">
        <v>22254</v>
      </c>
      <c r="O70" s="9">
        <v>32243</v>
      </c>
      <c r="P70" s="9">
        <v>5675</v>
      </c>
      <c r="Q70" s="9">
        <v>4560</v>
      </c>
    </row>
    <row r="71" spans="2:17" s="2" customFormat="1" ht="12" customHeight="1">
      <c r="B71" s="10"/>
      <c r="C71" s="42" t="s">
        <v>51</v>
      </c>
      <c r="D71" s="43"/>
      <c r="E71" s="34">
        <v>6432</v>
      </c>
      <c r="F71" s="19">
        <v>7433</v>
      </c>
      <c r="G71" s="19">
        <v>2942</v>
      </c>
      <c r="H71" s="19">
        <v>5063</v>
      </c>
      <c r="I71" s="19">
        <v>4164</v>
      </c>
      <c r="J71" s="19">
        <v>4023</v>
      </c>
      <c r="K71" s="19">
        <v>4144</v>
      </c>
      <c r="L71" s="19">
        <v>7388</v>
      </c>
      <c r="M71" s="19">
        <v>6536</v>
      </c>
      <c r="N71" s="19">
        <v>4766</v>
      </c>
      <c r="O71" s="19">
        <v>5506</v>
      </c>
      <c r="P71" s="19">
        <v>4373</v>
      </c>
      <c r="Q71" s="19">
        <v>13752</v>
      </c>
    </row>
    <row r="72" spans="2:17" s="4" customFormat="1" ht="12" customHeight="1">
      <c r="B72" s="12"/>
      <c r="C72" s="42" t="s">
        <v>70</v>
      </c>
      <c r="D72" s="43"/>
      <c r="E72" s="32">
        <f>E11/E10*100</f>
        <v>23.570518499172362</v>
      </c>
      <c r="F72" s="32">
        <v>21.1</v>
      </c>
      <c r="G72" s="32">
        <v>22.2</v>
      </c>
      <c r="H72" s="32">
        <v>20.6</v>
      </c>
      <c r="I72" s="32">
        <v>20.8</v>
      </c>
      <c r="J72" s="32">
        <v>23.9</v>
      </c>
      <c r="K72" s="32">
        <v>25</v>
      </c>
      <c r="L72" s="32">
        <v>22.4</v>
      </c>
      <c r="M72" s="32">
        <v>22.7</v>
      </c>
      <c r="N72" s="32">
        <v>25.3</v>
      </c>
      <c r="O72" s="32">
        <v>24.8</v>
      </c>
      <c r="P72" s="32">
        <v>27.9</v>
      </c>
      <c r="Q72" s="32">
        <v>26.7</v>
      </c>
    </row>
    <row r="73" spans="2:4" s="2" customFormat="1" ht="11.25" customHeight="1">
      <c r="B73" s="7"/>
      <c r="C73" s="7"/>
      <c r="D73" s="7"/>
    </row>
    <row r="74" spans="2:4" s="2" customFormat="1" ht="12" customHeight="1">
      <c r="B74" s="8" t="s">
        <v>81</v>
      </c>
      <c r="C74" s="8"/>
      <c r="D74" s="8"/>
    </row>
    <row r="75" spans="2:7" ht="12" customHeight="1">
      <c r="B75" s="40"/>
      <c r="C75" s="40"/>
      <c r="D75" s="40"/>
      <c r="E75" s="41"/>
      <c r="F75" s="41"/>
      <c r="G75" s="41"/>
    </row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</sheetData>
  <mergeCells count="20">
    <mergeCell ref="E3:Q3"/>
    <mergeCell ref="B8:D8"/>
    <mergeCell ref="B10:D10"/>
    <mergeCell ref="B3:D4"/>
    <mergeCell ref="B5:D5"/>
    <mergeCell ref="B6:D6"/>
    <mergeCell ref="B7:D7"/>
    <mergeCell ref="C11:D11"/>
    <mergeCell ref="C24:D24"/>
    <mergeCell ref="C27:D27"/>
    <mergeCell ref="C32:D32"/>
    <mergeCell ref="C39:D39"/>
    <mergeCell ref="C48:D48"/>
    <mergeCell ref="C57:D57"/>
    <mergeCell ref="C53:D53"/>
    <mergeCell ref="B75:G75"/>
    <mergeCell ref="C71:D71"/>
    <mergeCell ref="C66:D66"/>
    <mergeCell ref="C61:D61"/>
    <mergeCell ref="C72:D72"/>
  </mergeCells>
  <dataValidations count="2">
    <dataValidation allowBlank="1" showInputMessage="1" showErrorMessage="1" imeMode="on" sqref="E73:F65536 H73:L65536 N73:Q65536 C11:D72 F2:R2 H1:L1 F1 E4:Q4 N1:Q1 B1:B65536 C3:C4 E1:E3"/>
    <dataValidation allowBlank="1" showInputMessage="1" showErrorMessage="1" imeMode="off" sqref="E9 F5:Q72"/>
  </dataValidation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6" r:id="rId1"/>
  <headerFooter alignWithMargins="0">
    <oddHeader>&amp;L&amp;F</oddHeader>
  </headerFooter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2009-06-30T07:08:36Z</cp:lastPrinted>
  <dcterms:created xsi:type="dcterms:W3CDTF">1999-06-28T05:42:21Z</dcterms:created>
  <dcterms:modified xsi:type="dcterms:W3CDTF">2009-06-30T07:08:49Z</dcterms:modified>
  <cp:category/>
  <cp:version/>
  <cp:contentType/>
  <cp:contentStatus/>
</cp:coreProperties>
</file>