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601" activeTab="0"/>
  </bookViews>
  <sheets>
    <sheet name="25市町村・産業大分類・男女別15歳以上の就業者数" sheetId="1" r:id="rId1"/>
  </sheets>
  <definedNames>
    <definedName name="_xlnm.Print_Area" localSheetId="0">'25市町村・産業大分類・男女別15歳以上の就業者数'!$B$6:$AR$79</definedName>
    <definedName name="_xlnm.Print_Titles" localSheetId="0">'25市町村・産業大分類・男女別15歳以上の就業者数'!$B:$D,'25市町村・産業大分類・男女別15歳以上の就業者数'!$1:$6</definedName>
  </definedNames>
  <calcPr fullCalcOnLoad="1"/>
</workbook>
</file>

<file path=xl/sharedStrings.xml><?xml version="1.0" encoding="utf-8"?>
<sst xmlns="http://schemas.openxmlformats.org/spreadsheetml/2006/main" count="418" uniqueCount="101">
  <si>
    <t>総数</t>
  </si>
  <si>
    <t>男</t>
  </si>
  <si>
    <t>女</t>
  </si>
  <si>
    <t>人</t>
  </si>
  <si>
    <t>市町村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</si>
  <si>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</si>
  <si>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</si>
  <si>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</si>
  <si>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</si>
  <si>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</si>
  <si>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</si>
  <si>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</si>
  <si>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</si>
  <si>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</si>
  <si>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</si>
  <si>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</si>
  <si>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</si>
  <si>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</si>
  <si>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</si>
  <si>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</si>
  <si>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</si>
  <si>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</si>
  <si>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</si>
  <si>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</si>
  <si>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</si>
  <si>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</si>
  <si>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</si>
  <si>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</si>
  <si>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</si>
  <si>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</si>
  <si>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</si>
  <si>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</si>
  <si>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</si>
  <si>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</si>
  <si>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</si>
  <si>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</si>
  <si>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</si>
  <si>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</si>
  <si>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</si>
  <si>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</si>
  <si>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</si>
  <si>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</si>
  <si>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</si>
  <si>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</si>
  <si>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</si>
  <si>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</si>
  <si>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</si>
  <si>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</si>
  <si>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</si>
  <si>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</si>
  <si>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</si>
  <si>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</si>
  <si>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</si>
  <si>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</si>
  <si>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</si>
  <si>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昭和村</t>
  </si>
  <si>
    <t>佐波郡</t>
  </si>
  <si>
    <t>玉村町</t>
  </si>
  <si>
    <t>新田郡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</si>
  <si>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</si>
  <si>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</si>
  <si>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</si>
  <si>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</si>
  <si>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</si>
  <si>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</si>
  <si>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</si>
  <si>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</si>
  <si>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</si>
  <si>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農業</t>
  </si>
  <si>
    <t>林業</t>
  </si>
  <si>
    <t>漁業</t>
  </si>
  <si>
    <t>鉱業</t>
  </si>
  <si>
    <t>建設業</t>
  </si>
  <si>
    <t>製造業</t>
  </si>
  <si>
    <t>電気・ガス
熱供給・水道業</t>
  </si>
  <si>
    <t>金融・保険業</t>
  </si>
  <si>
    <t>不動産業</t>
  </si>
  <si>
    <t>公務(他に分類
されないもの)</t>
  </si>
  <si>
    <t>分類不能の
産業</t>
  </si>
  <si>
    <t>郡部総数</t>
  </si>
  <si>
    <t>高崎市</t>
  </si>
  <si>
    <t>平成12年</t>
  </si>
  <si>
    <t>-</t>
  </si>
  <si>
    <t>-</t>
  </si>
  <si>
    <t>平成17年</t>
  </si>
  <si>
    <t>情報通信業</t>
  </si>
  <si>
    <t>運輸業</t>
  </si>
  <si>
    <t>卸売・小売業　</t>
  </si>
  <si>
    <t>飲食店，宿泊業</t>
  </si>
  <si>
    <t>医療，福祉</t>
  </si>
  <si>
    <t>教育，学習支援業</t>
  </si>
  <si>
    <t>複合サービス業</t>
  </si>
  <si>
    <t>サービス業（他に分類されないもの）</t>
  </si>
  <si>
    <t>-</t>
  </si>
  <si>
    <t>-</t>
  </si>
  <si>
    <t>神流町</t>
  </si>
  <si>
    <t>-</t>
  </si>
  <si>
    <t>みなかみ町</t>
  </si>
  <si>
    <t>３－１１ 市町村・産業大分類・男女別15歳以上の就業者数 （平成17年10月1日）</t>
  </si>
  <si>
    <t>資料：総務省統計局「平成17年国勢調査報告」</t>
  </si>
  <si>
    <t>注）平成12年国勢調査結果は、分類が異なるため、掲載していない。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</si>
</sst>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_);[Red]\(#,##0\)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3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/>
    </xf>
    <xf numFmtId="0" fontId="7" fillId="0" borderId="0" xfId="0" applyFont="1" applyAlignment="1">
      <alignment/>
    </xf>
    <xf numFmtId="189" fontId="2" fillId="0" borderId="7" xfId="16" applyNumberFormat="1" applyFont="1" applyFill="1" applyBorder="1" applyAlignment="1">
      <alignment horizontal="right" vertical="center" wrapText="1"/>
    </xf>
    <xf numFmtId="189" fontId="0" fillId="0" borderId="0" xfId="0" applyNumberFormat="1" applyAlignment="1">
      <alignment/>
    </xf>
    <xf numFmtId="189" fontId="4" fillId="0" borderId="7" xfId="16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49" fontId="4" fillId="2" borderId="6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80"/>
  <sheetViews>
    <sheetView tabSelected="1" zoomScale="115" zoomScaleNormal="115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T11" sqref="AT1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44" width="10.625" style="0" customWidth="1"/>
  </cols>
  <sheetData>
    <row r="1" spans="2:4" ht="14.25" customHeight="1">
      <c r="B1" s="17" t="s">
        <v>98</v>
      </c>
      <c r="C1" s="1"/>
      <c r="D1" s="1"/>
    </row>
    <row r="2" spans="5:44" ht="12" customHeight="1"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</row>
    <row r="3" spans="2:44" s="2" customFormat="1" ht="12" customHeight="1">
      <c r="B3" s="29" t="s">
        <v>4</v>
      </c>
      <c r="C3" s="30"/>
      <c r="D3" s="31"/>
      <c r="E3" s="21" t="s">
        <v>0</v>
      </c>
      <c r="F3" s="22"/>
      <c r="G3" s="21" t="s">
        <v>68</v>
      </c>
      <c r="H3" s="22"/>
      <c r="I3" s="21" t="s">
        <v>69</v>
      </c>
      <c r="J3" s="22"/>
      <c r="K3" s="21" t="s">
        <v>70</v>
      </c>
      <c r="L3" s="22"/>
      <c r="M3" s="21" t="s">
        <v>71</v>
      </c>
      <c r="N3" s="22"/>
      <c r="O3" s="21" t="s">
        <v>72</v>
      </c>
      <c r="P3" s="22"/>
      <c r="Q3" s="21" t="s">
        <v>73</v>
      </c>
      <c r="R3" s="22"/>
      <c r="S3" s="25" t="s">
        <v>74</v>
      </c>
      <c r="T3" s="22"/>
      <c r="U3" s="21" t="s">
        <v>85</v>
      </c>
      <c r="V3" s="22"/>
      <c r="W3" s="21" t="s">
        <v>86</v>
      </c>
      <c r="X3" s="22"/>
      <c r="Y3" s="25" t="s">
        <v>87</v>
      </c>
      <c r="Z3" s="22"/>
      <c r="AA3" s="21" t="s">
        <v>75</v>
      </c>
      <c r="AB3" s="22"/>
      <c r="AC3" s="21" t="s">
        <v>76</v>
      </c>
      <c r="AD3" s="22"/>
      <c r="AE3" s="21" t="s">
        <v>88</v>
      </c>
      <c r="AF3" s="22"/>
      <c r="AG3" s="21" t="s">
        <v>89</v>
      </c>
      <c r="AH3" s="22"/>
      <c r="AI3" s="21" t="s">
        <v>90</v>
      </c>
      <c r="AJ3" s="22"/>
      <c r="AK3" s="21" t="s">
        <v>91</v>
      </c>
      <c r="AL3" s="22"/>
      <c r="AM3" s="21" t="s">
        <v>92</v>
      </c>
      <c r="AN3" s="22"/>
      <c r="AO3" s="25" t="s">
        <v>77</v>
      </c>
      <c r="AP3" s="22"/>
      <c r="AQ3" s="25" t="s">
        <v>78</v>
      </c>
      <c r="AR3" s="22"/>
    </row>
    <row r="4" spans="2:44" s="2" customFormat="1" ht="12" customHeight="1">
      <c r="B4" s="32"/>
      <c r="C4" s="33"/>
      <c r="D4" s="34"/>
      <c r="E4" s="23"/>
      <c r="F4" s="24"/>
      <c r="G4" s="23"/>
      <c r="H4" s="24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  <c r="AC4" s="23"/>
      <c r="AD4" s="24"/>
      <c r="AE4" s="23"/>
      <c r="AF4" s="24"/>
      <c r="AG4" s="23"/>
      <c r="AH4" s="24"/>
      <c r="AI4" s="23"/>
      <c r="AJ4" s="24"/>
      <c r="AK4" s="23"/>
      <c r="AL4" s="24"/>
      <c r="AM4" s="23"/>
      <c r="AN4" s="24"/>
      <c r="AO4" s="23"/>
      <c r="AP4" s="24"/>
      <c r="AQ4" s="23"/>
      <c r="AR4" s="24"/>
    </row>
    <row r="5" spans="2:44" s="2" customFormat="1" ht="12" customHeight="1">
      <c r="B5" s="35"/>
      <c r="C5" s="36"/>
      <c r="D5" s="37"/>
      <c r="E5" s="15" t="s">
        <v>1</v>
      </c>
      <c r="F5" s="15" t="s">
        <v>2</v>
      </c>
      <c r="G5" s="15" t="s">
        <v>1</v>
      </c>
      <c r="H5" s="15" t="s">
        <v>2</v>
      </c>
      <c r="I5" s="15" t="s">
        <v>1</v>
      </c>
      <c r="J5" s="15" t="s">
        <v>2</v>
      </c>
      <c r="K5" s="15" t="s">
        <v>1</v>
      </c>
      <c r="L5" s="15" t="s">
        <v>2</v>
      </c>
      <c r="M5" s="15" t="s">
        <v>1</v>
      </c>
      <c r="N5" s="15" t="s">
        <v>2</v>
      </c>
      <c r="O5" s="15" t="s">
        <v>1</v>
      </c>
      <c r="P5" s="15" t="s">
        <v>2</v>
      </c>
      <c r="Q5" s="15" t="s">
        <v>1</v>
      </c>
      <c r="R5" s="15" t="s">
        <v>2</v>
      </c>
      <c r="S5" s="15" t="s">
        <v>1</v>
      </c>
      <c r="T5" s="15" t="s">
        <v>2</v>
      </c>
      <c r="U5" s="15" t="s">
        <v>1</v>
      </c>
      <c r="V5" s="15" t="s">
        <v>2</v>
      </c>
      <c r="W5" s="15" t="s">
        <v>1</v>
      </c>
      <c r="X5" s="15" t="s">
        <v>2</v>
      </c>
      <c r="Y5" s="15" t="s">
        <v>1</v>
      </c>
      <c r="Z5" s="15" t="s">
        <v>2</v>
      </c>
      <c r="AA5" s="15" t="s">
        <v>1</v>
      </c>
      <c r="AB5" s="15" t="s">
        <v>2</v>
      </c>
      <c r="AC5" s="15" t="s">
        <v>1</v>
      </c>
      <c r="AD5" s="15" t="s">
        <v>2</v>
      </c>
      <c r="AE5" s="15" t="s">
        <v>1</v>
      </c>
      <c r="AF5" s="15" t="s">
        <v>2</v>
      </c>
      <c r="AG5" s="15" t="s">
        <v>1</v>
      </c>
      <c r="AH5" s="15" t="s">
        <v>2</v>
      </c>
      <c r="AI5" s="15" t="s">
        <v>1</v>
      </c>
      <c r="AJ5" s="15" t="s">
        <v>2</v>
      </c>
      <c r="AK5" s="15" t="s">
        <v>1</v>
      </c>
      <c r="AL5" s="15" t="s">
        <v>2</v>
      </c>
      <c r="AM5" s="15" t="s">
        <v>1</v>
      </c>
      <c r="AN5" s="15" t="s">
        <v>2</v>
      </c>
      <c r="AO5" s="15" t="s">
        <v>1</v>
      </c>
      <c r="AP5" s="15" t="s">
        <v>2</v>
      </c>
      <c r="AQ5" s="15" t="s">
        <v>1</v>
      </c>
      <c r="AR5" s="15" t="s">
        <v>2</v>
      </c>
    </row>
    <row r="6" spans="2:44" s="2" customFormat="1" ht="12" customHeight="1">
      <c r="B6" s="7"/>
      <c r="C6" s="11"/>
      <c r="D6" s="16"/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</row>
    <row r="7" spans="2:44" s="14" customFormat="1" ht="12" customHeight="1">
      <c r="B7" s="26" t="s">
        <v>81</v>
      </c>
      <c r="C7" s="27"/>
      <c r="D7" s="28"/>
      <c r="E7" s="20" t="s">
        <v>83</v>
      </c>
      <c r="F7" s="20" t="s">
        <v>83</v>
      </c>
      <c r="G7" s="20" t="s">
        <v>83</v>
      </c>
      <c r="H7" s="20" t="s">
        <v>83</v>
      </c>
      <c r="I7" s="20" t="s">
        <v>83</v>
      </c>
      <c r="J7" s="20" t="s">
        <v>83</v>
      </c>
      <c r="K7" s="20" t="s">
        <v>83</v>
      </c>
      <c r="L7" s="20" t="s">
        <v>83</v>
      </c>
      <c r="M7" s="20" t="s">
        <v>83</v>
      </c>
      <c r="N7" s="20" t="s">
        <v>83</v>
      </c>
      <c r="O7" s="20" t="s">
        <v>83</v>
      </c>
      <c r="P7" s="20" t="s">
        <v>83</v>
      </c>
      <c r="Q7" s="20" t="s">
        <v>83</v>
      </c>
      <c r="R7" s="20" t="s">
        <v>83</v>
      </c>
      <c r="S7" s="20" t="s">
        <v>83</v>
      </c>
      <c r="T7" s="20" t="s">
        <v>83</v>
      </c>
      <c r="U7" s="20" t="s">
        <v>83</v>
      </c>
      <c r="V7" s="20" t="s">
        <v>83</v>
      </c>
      <c r="W7" s="20" t="s">
        <v>83</v>
      </c>
      <c r="X7" s="20" t="s">
        <v>83</v>
      </c>
      <c r="Y7" s="20" t="s">
        <v>83</v>
      </c>
      <c r="Z7" s="20" t="s">
        <v>83</v>
      </c>
      <c r="AA7" s="20" t="s">
        <v>83</v>
      </c>
      <c r="AB7" s="20" t="s">
        <v>83</v>
      </c>
      <c r="AC7" s="20" t="s">
        <v>83</v>
      </c>
      <c r="AD7" s="20" t="s">
        <v>83</v>
      </c>
      <c r="AE7" s="20" t="s">
        <v>83</v>
      </c>
      <c r="AF7" s="20" t="s">
        <v>83</v>
      </c>
      <c r="AG7" s="20" t="s">
        <v>83</v>
      </c>
      <c r="AH7" s="20" t="s">
        <v>83</v>
      </c>
      <c r="AI7" s="20" t="s">
        <v>83</v>
      </c>
      <c r="AJ7" s="20" t="s">
        <v>83</v>
      </c>
      <c r="AK7" s="20" t="s">
        <v>83</v>
      </c>
      <c r="AL7" s="20" t="s">
        <v>83</v>
      </c>
      <c r="AM7" s="20" t="s">
        <v>83</v>
      </c>
      <c r="AN7" s="20" t="s">
        <v>83</v>
      </c>
      <c r="AO7" s="20" t="s">
        <v>83</v>
      </c>
      <c r="AP7" s="20" t="s">
        <v>83</v>
      </c>
      <c r="AQ7" s="20" t="s">
        <v>83</v>
      </c>
      <c r="AR7" s="20" t="s">
        <v>83</v>
      </c>
    </row>
    <row r="8" spans="2:44" s="14" customFormat="1" ht="12" customHeight="1">
      <c r="B8" s="26" t="s">
        <v>84</v>
      </c>
      <c r="C8" s="27"/>
      <c r="D8" s="28"/>
      <c r="E8" s="20">
        <f>SUM(E9,E21)</f>
        <v>594174</v>
      </c>
      <c r="F8" s="20">
        <f aca="true" t="shared" si="0" ref="F8:AR8">SUM(F9,F21)</f>
        <v>421405</v>
      </c>
      <c r="G8" s="20">
        <f t="shared" si="0"/>
        <v>37398</v>
      </c>
      <c r="H8" s="20">
        <f t="shared" si="0"/>
        <v>27858</v>
      </c>
      <c r="I8" s="20">
        <f t="shared" si="0"/>
        <v>804</v>
      </c>
      <c r="J8" s="20">
        <f t="shared" si="0"/>
        <v>119</v>
      </c>
      <c r="K8" s="20">
        <f t="shared" si="0"/>
        <v>73</v>
      </c>
      <c r="L8" s="20">
        <f t="shared" si="0"/>
        <v>39</v>
      </c>
      <c r="M8" s="20">
        <f t="shared" si="0"/>
        <v>297</v>
      </c>
      <c r="N8" s="20">
        <f t="shared" si="0"/>
        <v>59</v>
      </c>
      <c r="O8" s="20">
        <f t="shared" si="0"/>
        <v>70882</v>
      </c>
      <c r="P8" s="20">
        <f t="shared" si="0"/>
        <v>12715</v>
      </c>
      <c r="Q8" s="20">
        <f t="shared" si="0"/>
        <v>168369</v>
      </c>
      <c r="R8" s="20">
        <f t="shared" si="0"/>
        <v>80367</v>
      </c>
      <c r="S8" s="20">
        <f t="shared" si="0"/>
        <v>3480</v>
      </c>
      <c r="T8" s="20">
        <f t="shared" si="0"/>
        <v>557</v>
      </c>
      <c r="U8" s="20">
        <f t="shared" si="0"/>
        <v>10441</v>
      </c>
      <c r="V8" s="20">
        <f t="shared" si="0"/>
        <v>3995</v>
      </c>
      <c r="W8" s="20">
        <f t="shared" si="0"/>
        <v>37831</v>
      </c>
      <c r="X8" s="20">
        <f t="shared" si="0"/>
        <v>8295</v>
      </c>
      <c r="Y8" s="20">
        <f t="shared" si="0"/>
        <v>82920</v>
      </c>
      <c r="Z8" s="20">
        <f t="shared" si="0"/>
        <v>84548</v>
      </c>
      <c r="AA8" s="20">
        <f t="shared" si="0"/>
        <v>10769</v>
      </c>
      <c r="AB8" s="20">
        <f t="shared" si="0"/>
        <v>10722</v>
      </c>
      <c r="AC8" s="20">
        <f t="shared" si="0"/>
        <v>4729</v>
      </c>
      <c r="AD8" s="20">
        <f t="shared" si="0"/>
        <v>3071</v>
      </c>
      <c r="AE8" s="20">
        <f t="shared" si="0"/>
        <v>20287</v>
      </c>
      <c r="AF8" s="20">
        <f t="shared" si="0"/>
        <v>30737</v>
      </c>
      <c r="AG8" s="20">
        <f t="shared" si="0"/>
        <v>20646</v>
      </c>
      <c r="AH8" s="20">
        <f t="shared" si="0"/>
        <v>65031</v>
      </c>
      <c r="AI8" s="20">
        <f t="shared" si="0"/>
        <v>18755</v>
      </c>
      <c r="AJ8" s="20">
        <f t="shared" si="0"/>
        <v>22673</v>
      </c>
      <c r="AK8" s="20">
        <f t="shared" si="0"/>
        <v>7054</v>
      </c>
      <c r="AL8" s="20">
        <f t="shared" si="0"/>
        <v>3855</v>
      </c>
      <c r="AM8" s="20">
        <f t="shared" si="0"/>
        <v>71551</v>
      </c>
      <c r="AN8" s="20">
        <f t="shared" si="0"/>
        <v>56441</v>
      </c>
      <c r="AO8" s="20">
        <f t="shared" si="0"/>
        <v>23276</v>
      </c>
      <c r="AP8" s="20">
        <f t="shared" si="0"/>
        <v>7232</v>
      </c>
      <c r="AQ8" s="20">
        <f t="shared" si="0"/>
        <v>4612</v>
      </c>
      <c r="AR8" s="20">
        <f t="shared" si="0"/>
        <v>3091</v>
      </c>
    </row>
    <row r="9" spans="2:44" s="14" customFormat="1" ht="12" customHeight="1">
      <c r="B9" s="26" t="s">
        <v>5</v>
      </c>
      <c r="C9" s="27"/>
      <c r="D9" s="28"/>
      <c r="E9" s="20">
        <f>SUM(E10:E20)</f>
        <v>420767</v>
      </c>
      <c r="F9" s="20">
        <f>SUM(F10:F20)</f>
        <v>297357</v>
      </c>
      <c r="G9" s="20">
        <f aca="true" t="shared" si="1" ref="G9:AR9">SUM(G10:G20)</f>
        <v>20137</v>
      </c>
      <c r="H9" s="20">
        <f t="shared" si="1"/>
        <v>14990</v>
      </c>
      <c r="I9" s="20">
        <f t="shared" si="1"/>
        <v>387</v>
      </c>
      <c r="J9" s="20">
        <f t="shared" si="1"/>
        <v>59</v>
      </c>
      <c r="K9" s="20">
        <f t="shared" si="1"/>
        <v>42</v>
      </c>
      <c r="L9" s="20">
        <f t="shared" si="1"/>
        <v>24</v>
      </c>
      <c r="M9" s="20">
        <f t="shared" si="1"/>
        <v>146</v>
      </c>
      <c r="N9" s="20">
        <f t="shared" si="1"/>
        <v>33</v>
      </c>
      <c r="O9" s="20">
        <f t="shared" si="1"/>
        <v>47286</v>
      </c>
      <c r="P9" s="20">
        <f t="shared" si="1"/>
        <v>8870</v>
      </c>
      <c r="Q9" s="20">
        <f t="shared" si="1"/>
        <v>122471</v>
      </c>
      <c r="R9" s="20">
        <f t="shared" si="1"/>
        <v>56457</v>
      </c>
      <c r="S9" s="20">
        <f t="shared" si="1"/>
        <v>2629</v>
      </c>
      <c r="T9" s="20">
        <f t="shared" si="1"/>
        <v>439</v>
      </c>
      <c r="U9" s="20">
        <f t="shared" si="1"/>
        <v>8153</v>
      </c>
      <c r="V9" s="20">
        <f t="shared" si="1"/>
        <v>3198</v>
      </c>
      <c r="W9" s="20">
        <f t="shared" si="1"/>
        <v>26525</v>
      </c>
      <c r="X9" s="20">
        <f t="shared" si="1"/>
        <v>5987</v>
      </c>
      <c r="Y9" s="20">
        <f t="shared" si="1"/>
        <v>62169</v>
      </c>
      <c r="Z9" s="20">
        <f t="shared" si="1"/>
        <v>61835</v>
      </c>
      <c r="AA9" s="20">
        <f t="shared" si="1"/>
        <v>8547</v>
      </c>
      <c r="AB9" s="20">
        <f t="shared" si="1"/>
        <v>8204</v>
      </c>
      <c r="AC9" s="20">
        <f t="shared" si="1"/>
        <v>3670</v>
      </c>
      <c r="AD9" s="20">
        <f t="shared" si="1"/>
        <v>2469</v>
      </c>
      <c r="AE9" s="20">
        <f t="shared" si="1"/>
        <v>12859</v>
      </c>
      <c r="AF9" s="20">
        <f t="shared" si="1"/>
        <v>20455</v>
      </c>
      <c r="AG9" s="20">
        <f t="shared" si="1"/>
        <v>15490</v>
      </c>
      <c r="AH9" s="20">
        <f t="shared" si="1"/>
        <v>46578</v>
      </c>
      <c r="AI9" s="20">
        <f t="shared" si="1"/>
        <v>14350</v>
      </c>
      <c r="AJ9" s="20">
        <f t="shared" si="1"/>
        <v>16956</v>
      </c>
      <c r="AK9" s="20">
        <f t="shared" si="1"/>
        <v>4447</v>
      </c>
      <c r="AL9" s="20">
        <f t="shared" si="1"/>
        <v>2513</v>
      </c>
      <c r="AM9" s="20">
        <f t="shared" si="1"/>
        <v>51910</v>
      </c>
      <c r="AN9" s="20">
        <f t="shared" si="1"/>
        <v>40594</v>
      </c>
      <c r="AO9" s="20">
        <f t="shared" si="1"/>
        <v>15643</v>
      </c>
      <c r="AP9" s="20">
        <f t="shared" si="1"/>
        <v>5082</v>
      </c>
      <c r="AQ9" s="20">
        <f t="shared" si="1"/>
        <v>3906</v>
      </c>
      <c r="AR9" s="20">
        <f t="shared" si="1"/>
        <v>2614</v>
      </c>
    </row>
    <row r="10" spans="2:44" s="2" customFormat="1" ht="12" customHeight="1">
      <c r="B10" s="3"/>
      <c r="C10" s="38" t="s">
        <v>6</v>
      </c>
      <c r="D10" s="39"/>
      <c r="E10" s="18">
        <f>SUM(G10,I10,K10,M10,O10,Q10,S10,U10,W10,Y10,AA10,AC10,AE10,AG10,AI10,AK10,AM10,AO10,AQ10)</f>
        <v>91335</v>
      </c>
      <c r="F10" s="18">
        <f>SUM(H10,J10,L10,N10,P10,R10,T10,V10,X10,Z10,AB10,AD10,AF10,AH10,AJ10,AL10,AN10,AP10,AR10)</f>
        <v>66434</v>
      </c>
      <c r="G10" s="18">
        <v>4365</v>
      </c>
      <c r="H10" s="18">
        <v>3432</v>
      </c>
      <c r="I10" s="18">
        <v>169</v>
      </c>
      <c r="J10" s="18">
        <v>25</v>
      </c>
      <c r="K10" s="18">
        <v>16</v>
      </c>
      <c r="L10" s="18">
        <v>6</v>
      </c>
      <c r="M10" s="18">
        <v>14</v>
      </c>
      <c r="N10" s="18">
        <v>2</v>
      </c>
      <c r="O10" s="18">
        <v>11771</v>
      </c>
      <c r="P10" s="18">
        <v>2230</v>
      </c>
      <c r="Q10" s="18">
        <v>16374</v>
      </c>
      <c r="R10" s="18">
        <v>7769</v>
      </c>
      <c r="S10" s="18">
        <v>763</v>
      </c>
      <c r="T10" s="18">
        <v>128</v>
      </c>
      <c r="U10" s="18">
        <v>2329</v>
      </c>
      <c r="V10" s="18">
        <v>879</v>
      </c>
      <c r="W10" s="18">
        <v>5092</v>
      </c>
      <c r="X10" s="18">
        <v>1086</v>
      </c>
      <c r="Y10" s="18">
        <v>15435</v>
      </c>
      <c r="Z10" s="18">
        <v>14709</v>
      </c>
      <c r="AA10" s="18">
        <v>2513</v>
      </c>
      <c r="AB10" s="18">
        <v>2287</v>
      </c>
      <c r="AC10" s="18">
        <v>993</v>
      </c>
      <c r="AD10" s="18">
        <v>648</v>
      </c>
      <c r="AE10" s="18">
        <v>2857</v>
      </c>
      <c r="AF10" s="18">
        <v>4561</v>
      </c>
      <c r="AG10" s="18">
        <v>4706</v>
      </c>
      <c r="AH10" s="18">
        <v>11219</v>
      </c>
      <c r="AI10" s="18">
        <v>4128</v>
      </c>
      <c r="AJ10" s="18">
        <v>4500</v>
      </c>
      <c r="AK10" s="18">
        <v>1111</v>
      </c>
      <c r="AL10" s="18">
        <v>643</v>
      </c>
      <c r="AM10" s="18">
        <v>12685</v>
      </c>
      <c r="AN10" s="18">
        <v>9890</v>
      </c>
      <c r="AO10" s="18">
        <v>4720</v>
      </c>
      <c r="AP10" s="18">
        <v>1503</v>
      </c>
      <c r="AQ10" s="18">
        <v>1294</v>
      </c>
      <c r="AR10" s="18">
        <v>917</v>
      </c>
    </row>
    <row r="11" spans="2:44" s="2" customFormat="1" ht="12" customHeight="1">
      <c r="B11" s="3"/>
      <c r="C11" s="38" t="s">
        <v>80</v>
      </c>
      <c r="D11" s="39"/>
      <c r="E11" s="18">
        <f aca="true" t="shared" si="2" ref="E11:E20">SUM(G11,I11,K11,M11,O11,Q11,S11,U11,W11,Y11,AA11,AC11,AE11,AG11,AI11,AK11,AM11,AO11,AQ11)</f>
        <v>69568</v>
      </c>
      <c r="F11" s="18">
        <f aca="true" t="shared" si="3" ref="F11:F20">SUM(H11,J11,L11,N11,P11,R11,T11,V11,X11,Z11,AB11,AD11,AF11,AH11,AJ11,AL11,AN11,AP11,AR11)</f>
        <v>48115</v>
      </c>
      <c r="G11" s="18">
        <v>1581</v>
      </c>
      <c r="H11" s="18">
        <v>887</v>
      </c>
      <c r="I11" s="18">
        <v>13</v>
      </c>
      <c r="J11" s="18">
        <v>6</v>
      </c>
      <c r="K11" s="18">
        <v>5</v>
      </c>
      <c r="L11" s="18">
        <v>3</v>
      </c>
      <c r="M11" s="18">
        <v>19</v>
      </c>
      <c r="N11" s="18">
        <v>5</v>
      </c>
      <c r="O11" s="18">
        <v>7869</v>
      </c>
      <c r="P11" s="18">
        <v>1652</v>
      </c>
      <c r="Q11" s="18">
        <v>15923</v>
      </c>
      <c r="R11" s="18">
        <v>6583</v>
      </c>
      <c r="S11" s="18">
        <v>421</v>
      </c>
      <c r="T11" s="18">
        <v>81</v>
      </c>
      <c r="U11" s="18">
        <v>2239</v>
      </c>
      <c r="V11" s="18">
        <v>912</v>
      </c>
      <c r="W11" s="18">
        <v>4718</v>
      </c>
      <c r="X11" s="18">
        <v>857</v>
      </c>
      <c r="Y11" s="18">
        <v>13061</v>
      </c>
      <c r="Z11" s="18">
        <v>11400</v>
      </c>
      <c r="AA11" s="18">
        <v>1976</v>
      </c>
      <c r="AB11" s="18">
        <v>1700</v>
      </c>
      <c r="AC11" s="18">
        <v>922</v>
      </c>
      <c r="AD11" s="18">
        <v>619</v>
      </c>
      <c r="AE11" s="18">
        <v>2551</v>
      </c>
      <c r="AF11" s="18">
        <v>3810</v>
      </c>
      <c r="AG11" s="18">
        <v>2578</v>
      </c>
      <c r="AH11" s="18">
        <v>7397</v>
      </c>
      <c r="AI11" s="18">
        <v>2546</v>
      </c>
      <c r="AJ11" s="18">
        <v>3284</v>
      </c>
      <c r="AK11" s="18">
        <v>583</v>
      </c>
      <c r="AL11" s="18">
        <v>283</v>
      </c>
      <c r="AM11" s="18">
        <v>9333</v>
      </c>
      <c r="AN11" s="18">
        <v>7255</v>
      </c>
      <c r="AO11" s="18">
        <v>2347</v>
      </c>
      <c r="AP11" s="18">
        <v>791</v>
      </c>
      <c r="AQ11" s="18">
        <v>883</v>
      </c>
      <c r="AR11" s="18">
        <v>590</v>
      </c>
    </row>
    <row r="12" spans="2:44" s="2" customFormat="1" ht="12" customHeight="1">
      <c r="B12" s="6"/>
      <c r="C12" s="38" t="s">
        <v>7</v>
      </c>
      <c r="D12" s="39"/>
      <c r="E12" s="18">
        <f t="shared" si="2"/>
        <v>36039</v>
      </c>
      <c r="F12" s="18">
        <f t="shared" si="3"/>
        <v>26800</v>
      </c>
      <c r="G12" s="18">
        <v>1055</v>
      </c>
      <c r="H12" s="18">
        <v>746</v>
      </c>
      <c r="I12" s="18">
        <v>35</v>
      </c>
      <c r="J12" s="18">
        <v>6</v>
      </c>
      <c r="K12" s="18" t="s">
        <v>93</v>
      </c>
      <c r="L12" s="18" t="s">
        <v>94</v>
      </c>
      <c r="M12" s="18">
        <v>3</v>
      </c>
      <c r="N12" s="18" t="s">
        <v>82</v>
      </c>
      <c r="O12" s="18">
        <v>3801</v>
      </c>
      <c r="P12" s="18">
        <v>679</v>
      </c>
      <c r="Q12" s="18">
        <v>12788</v>
      </c>
      <c r="R12" s="18">
        <v>7179</v>
      </c>
      <c r="S12" s="18">
        <v>196</v>
      </c>
      <c r="T12" s="18">
        <v>35</v>
      </c>
      <c r="U12" s="18">
        <v>672</v>
      </c>
      <c r="V12" s="18">
        <v>331</v>
      </c>
      <c r="W12" s="18">
        <v>2162</v>
      </c>
      <c r="X12" s="18">
        <v>390</v>
      </c>
      <c r="Y12" s="18">
        <v>5253</v>
      </c>
      <c r="Z12" s="18">
        <v>5259</v>
      </c>
      <c r="AA12" s="18">
        <v>530</v>
      </c>
      <c r="AB12" s="18">
        <v>616</v>
      </c>
      <c r="AC12" s="18">
        <v>268</v>
      </c>
      <c r="AD12" s="18">
        <v>210</v>
      </c>
      <c r="AE12" s="18">
        <v>1214</v>
      </c>
      <c r="AF12" s="18">
        <v>1806</v>
      </c>
      <c r="AG12" s="18">
        <v>1271</v>
      </c>
      <c r="AH12" s="18">
        <v>4512</v>
      </c>
      <c r="AI12" s="18">
        <v>1251</v>
      </c>
      <c r="AJ12" s="18">
        <v>1239</v>
      </c>
      <c r="AK12" s="18">
        <v>279</v>
      </c>
      <c r="AL12" s="18">
        <v>124</v>
      </c>
      <c r="AM12" s="18">
        <v>3952</v>
      </c>
      <c r="AN12" s="18">
        <v>3162</v>
      </c>
      <c r="AO12" s="18">
        <v>1150</v>
      </c>
      <c r="AP12" s="18">
        <v>393</v>
      </c>
      <c r="AQ12" s="18">
        <v>159</v>
      </c>
      <c r="AR12" s="18">
        <v>113</v>
      </c>
    </row>
    <row r="13" spans="2:44" s="2" customFormat="1" ht="12" customHeight="1">
      <c r="B13" s="6"/>
      <c r="C13" s="38" t="s">
        <v>8</v>
      </c>
      <c r="D13" s="39"/>
      <c r="E13" s="18">
        <f t="shared" si="2"/>
        <v>60271</v>
      </c>
      <c r="F13" s="18">
        <f t="shared" si="3"/>
        <v>42337</v>
      </c>
      <c r="G13" s="18">
        <v>3090</v>
      </c>
      <c r="H13" s="18">
        <v>2373</v>
      </c>
      <c r="I13" s="18" t="s">
        <v>83</v>
      </c>
      <c r="J13" s="18" t="s">
        <v>83</v>
      </c>
      <c r="K13" s="18">
        <v>6</v>
      </c>
      <c r="L13" s="18">
        <v>4</v>
      </c>
      <c r="M13" s="18">
        <v>16</v>
      </c>
      <c r="N13" s="18">
        <v>3</v>
      </c>
      <c r="O13" s="18">
        <v>5728</v>
      </c>
      <c r="P13" s="18">
        <v>1047</v>
      </c>
      <c r="Q13" s="18">
        <v>21689</v>
      </c>
      <c r="R13" s="18">
        <v>10576</v>
      </c>
      <c r="S13" s="18">
        <v>306</v>
      </c>
      <c r="T13" s="18">
        <v>48</v>
      </c>
      <c r="U13" s="18">
        <v>887</v>
      </c>
      <c r="V13" s="18">
        <v>306</v>
      </c>
      <c r="W13" s="18">
        <v>4009</v>
      </c>
      <c r="X13" s="18">
        <v>1210</v>
      </c>
      <c r="Y13" s="18">
        <v>8122</v>
      </c>
      <c r="Z13" s="18">
        <v>8393</v>
      </c>
      <c r="AA13" s="18">
        <v>971</v>
      </c>
      <c r="AB13" s="18">
        <v>923</v>
      </c>
      <c r="AC13" s="18">
        <v>442</v>
      </c>
      <c r="AD13" s="18">
        <v>270</v>
      </c>
      <c r="AE13" s="18">
        <v>1495</v>
      </c>
      <c r="AF13" s="18">
        <v>2337</v>
      </c>
      <c r="AG13" s="18">
        <v>1809</v>
      </c>
      <c r="AH13" s="18">
        <v>6138</v>
      </c>
      <c r="AI13" s="18">
        <v>1694</v>
      </c>
      <c r="AJ13" s="18">
        <v>1948</v>
      </c>
      <c r="AK13" s="18">
        <v>541</v>
      </c>
      <c r="AL13" s="18">
        <v>386</v>
      </c>
      <c r="AM13" s="18">
        <v>7193</v>
      </c>
      <c r="AN13" s="18">
        <v>5523</v>
      </c>
      <c r="AO13" s="18">
        <v>1902</v>
      </c>
      <c r="AP13" s="18">
        <v>587</v>
      </c>
      <c r="AQ13" s="18">
        <v>371</v>
      </c>
      <c r="AR13" s="18">
        <v>265</v>
      </c>
    </row>
    <row r="14" spans="2:44" s="2" customFormat="1" ht="12" customHeight="1">
      <c r="B14" s="6"/>
      <c r="C14" s="38" t="s">
        <v>9</v>
      </c>
      <c r="D14" s="39"/>
      <c r="E14" s="18">
        <f t="shared" si="2"/>
        <v>65450</v>
      </c>
      <c r="F14" s="18">
        <f t="shared" si="3"/>
        <v>43026</v>
      </c>
      <c r="G14" s="18">
        <v>3234</v>
      </c>
      <c r="H14" s="18">
        <v>2520</v>
      </c>
      <c r="I14" s="18">
        <v>3</v>
      </c>
      <c r="J14" s="18" t="s">
        <v>83</v>
      </c>
      <c r="K14" s="18">
        <v>2</v>
      </c>
      <c r="L14" s="18" t="s">
        <v>82</v>
      </c>
      <c r="M14" s="18">
        <v>3</v>
      </c>
      <c r="N14" s="18">
        <v>1</v>
      </c>
      <c r="O14" s="18">
        <v>5770</v>
      </c>
      <c r="P14" s="18">
        <v>1218</v>
      </c>
      <c r="Q14" s="18">
        <v>26710</v>
      </c>
      <c r="R14" s="18">
        <v>9873</v>
      </c>
      <c r="S14" s="18">
        <v>246</v>
      </c>
      <c r="T14" s="18">
        <v>39</v>
      </c>
      <c r="U14" s="18">
        <v>745</v>
      </c>
      <c r="V14" s="18">
        <v>272</v>
      </c>
      <c r="W14" s="18">
        <v>3845</v>
      </c>
      <c r="X14" s="18">
        <v>1024</v>
      </c>
      <c r="Y14" s="18">
        <v>7945</v>
      </c>
      <c r="Z14" s="18">
        <v>8241</v>
      </c>
      <c r="AA14" s="18">
        <v>835</v>
      </c>
      <c r="AB14" s="18">
        <v>1054</v>
      </c>
      <c r="AC14" s="18">
        <v>438</v>
      </c>
      <c r="AD14" s="18">
        <v>353</v>
      </c>
      <c r="AE14" s="18">
        <v>1641</v>
      </c>
      <c r="AF14" s="18">
        <v>2935</v>
      </c>
      <c r="AG14" s="18">
        <v>1793</v>
      </c>
      <c r="AH14" s="18">
        <v>6351</v>
      </c>
      <c r="AI14" s="18">
        <v>1709</v>
      </c>
      <c r="AJ14" s="18">
        <v>2303</v>
      </c>
      <c r="AK14" s="18">
        <v>607</v>
      </c>
      <c r="AL14" s="18">
        <v>362</v>
      </c>
      <c r="AM14" s="18">
        <v>7492</v>
      </c>
      <c r="AN14" s="18">
        <v>5539</v>
      </c>
      <c r="AO14" s="18">
        <v>1916</v>
      </c>
      <c r="AP14" s="18">
        <v>611</v>
      </c>
      <c r="AQ14" s="18">
        <v>516</v>
      </c>
      <c r="AR14" s="18">
        <v>330</v>
      </c>
    </row>
    <row r="15" spans="2:44" s="2" customFormat="1" ht="12" customHeight="1">
      <c r="B15" s="6"/>
      <c r="C15" s="38" t="s">
        <v>10</v>
      </c>
      <c r="D15" s="39"/>
      <c r="E15" s="18">
        <f t="shared" si="2"/>
        <v>15291</v>
      </c>
      <c r="F15" s="18">
        <f t="shared" si="3"/>
        <v>11499</v>
      </c>
      <c r="G15" s="18">
        <v>1730</v>
      </c>
      <c r="H15" s="18">
        <v>1542</v>
      </c>
      <c r="I15" s="18">
        <v>112</v>
      </c>
      <c r="J15" s="18">
        <v>16</v>
      </c>
      <c r="K15" s="18">
        <v>8</v>
      </c>
      <c r="L15" s="18">
        <v>6</v>
      </c>
      <c r="M15" s="18">
        <v>18</v>
      </c>
      <c r="N15" s="18">
        <v>2</v>
      </c>
      <c r="O15" s="18">
        <v>2806</v>
      </c>
      <c r="P15" s="18">
        <v>381</v>
      </c>
      <c r="Q15" s="18">
        <v>2608</v>
      </c>
      <c r="R15" s="18">
        <v>1372</v>
      </c>
      <c r="S15" s="18">
        <v>196</v>
      </c>
      <c r="T15" s="18">
        <v>27</v>
      </c>
      <c r="U15" s="18">
        <v>138</v>
      </c>
      <c r="V15" s="18">
        <v>88</v>
      </c>
      <c r="W15" s="18">
        <v>828</v>
      </c>
      <c r="X15" s="18">
        <v>130</v>
      </c>
      <c r="Y15" s="18">
        <v>1939</v>
      </c>
      <c r="Z15" s="18">
        <v>2368</v>
      </c>
      <c r="AA15" s="18">
        <v>302</v>
      </c>
      <c r="AB15" s="18">
        <v>248</v>
      </c>
      <c r="AC15" s="18">
        <v>83</v>
      </c>
      <c r="AD15" s="18">
        <v>46</v>
      </c>
      <c r="AE15" s="18">
        <v>701</v>
      </c>
      <c r="AF15" s="18">
        <v>1017</v>
      </c>
      <c r="AG15" s="18">
        <v>652</v>
      </c>
      <c r="AH15" s="18">
        <v>1930</v>
      </c>
      <c r="AI15" s="18">
        <v>538</v>
      </c>
      <c r="AJ15" s="18">
        <v>594</v>
      </c>
      <c r="AK15" s="18">
        <v>286</v>
      </c>
      <c r="AL15" s="18">
        <v>156</v>
      </c>
      <c r="AM15" s="18">
        <v>1679</v>
      </c>
      <c r="AN15" s="18">
        <v>1326</v>
      </c>
      <c r="AO15" s="18">
        <v>611</v>
      </c>
      <c r="AP15" s="18">
        <v>201</v>
      </c>
      <c r="AQ15" s="18">
        <v>56</v>
      </c>
      <c r="AR15" s="18">
        <v>49</v>
      </c>
    </row>
    <row r="16" spans="2:44" s="2" customFormat="1" ht="12" customHeight="1">
      <c r="B16" s="6"/>
      <c r="C16" s="38" t="s">
        <v>11</v>
      </c>
      <c r="D16" s="39"/>
      <c r="E16" s="18">
        <f t="shared" si="2"/>
        <v>23467</v>
      </c>
      <c r="F16" s="18">
        <f t="shared" si="3"/>
        <v>16165</v>
      </c>
      <c r="G16" s="18">
        <v>1204</v>
      </c>
      <c r="H16" s="18">
        <v>932</v>
      </c>
      <c r="I16" s="18">
        <v>1</v>
      </c>
      <c r="J16" s="18" t="s">
        <v>82</v>
      </c>
      <c r="K16" s="18" t="s">
        <v>82</v>
      </c>
      <c r="L16" s="18">
        <v>1</v>
      </c>
      <c r="M16" s="18">
        <v>3</v>
      </c>
      <c r="N16" s="18" t="s">
        <v>83</v>
      </c>
      <c r="O16" s="18">
        <v>1929</v>
      </c>
      <c r="P16" s="18">
        <v>380</v>
      </c>
      <c r="Q16" s="18">
        <v>8302</v>
      </c>
      <c r="R16" s="18">
        <v>3836</v>
      </c>
      <c r="S16" s="18">
        <v>89</v>
      </c>
      <c r="T16" s="18">
        <v>14</v>
      </c>
      <c r="U16" s="18">
        <v>317</v>
      </c>
      <c r="V16" s="18">
        <v>74</v>
      </c>
      <c r="W16" s="18">
        <v>2064</v>
      </c>
      <c r="X16" s="18">
        <v>519</v>
      </c>
      <c r="Y16" s="18">
        <v>3011</v>
      </c>
      <c r="Z16" s="18">
        <v>3276</v>
      </c>
      <c r="AA16" s="18">
        <v>327</v>
      </c>
      <c r="AB16" s="18">
        <v>334</v>
      </c>
      <c r="AC16" s="18">
        <v>160</v>
      </c>
      <c r="AD16" s="18">
        <v>103</v>
      </c>
      <c r="AE16" s="18">
        <v>726</v>
      </c>
      <c r="AF16" s="18">
        <v>1151</v>
      </c>
      <c r="AG16" s="18">
        <v>651</v>
      </c>
      <c r="AH16" s="18">
        <v>2104</v>
      </c>
      <c r="AI16" s="18">
        <v>713</v>
      </c>
      <c r="AJ16" s="18">
        <v>869</v>
      </c>
      <c r="AK16" s="18">
        <v>248</v>
      </c>
      <c r="AL16" s="18">
        <v>137</v>
      </c>
      <c r="AM16" s="18">
        <v>2740</v>
      </c>
      <c r="AN16" s="18">
        <v>2067</v>
      </c>
      <c r="AO16" s="18">
        <v>655</v>
      </c>
      <c r="AP16" s="18">
        <v>171</v>
      </c>
      <c r="AQ16" s="18">
        <v>327</v>
      </c>
      <c r="AR16" s="18">
        <v>197</v>
      </c>
    </row>
    <row r="17" spans="2:44" s="2" customFormat="1" ht="12" customHeight="1">
      <c r="B17" s="6"/>
      <c r="C17" s="38" t="s">
        <v>12</v>
      </c>
      <c r="D17" s="39"/>
      <c r="E17" s="18">
        <f t="shared" si="2"/>
        <v>13338</v>
      </c>
      <c r="F17" s="18">
        <f t="shared" si="3"/>
        <v>9613</v>
      </c>
      <c r="G17" s="18">
        <v>541</v>
      </c>
      <c r="H17" s="18">
        <v>348</v>
      </c>
      <c r="I17" s="18">
        <v>15</v>
      </c>
      <c r="J17" s="18">
        <v>4</v>
      </c>
      <c r="K17" s="18">
        <v>1</v>
      </c>
      <c r="L17" s="18">
        <v>1</v>
      </c>
      <c r="M17" s="18">
        <v>16</v>
      </c>
      <c r="N17" s="18">
        <v>5</v>
      </c>
      <c r="O17" s="18">
        <v>1958</v>
      </c>
      <c r="P17" s="18">
        <v>316</v>
      </c>
      <c r="Q17" s="18">
        <v>2942</v>
      </c>
      <c r="R17" s="18">
        <v>1300</v>
      </c>
      <c r="S17" s="18">
        <v>192</v>
      </c>
      <c r="T17" s="18">
        <v>28</v>
      </c>
      <c r="U17" s="18">
        <v>220</v>
      </c>
      <c r="V17" s="18">
        <v>92</v>
      </c>
      <c r="W17" s="18">
        <v>820</v>
      </c>
      <c r="X17" s="18">
        <v>114</v>
      </c>
      <c r="Y17" s="18">
        <v>1961</v>
      </c>
      <c r="Z17" s="18">
        <v>2106</v>
      </c>
      <c r="AA17" s="18">
        <v>265</v>
      </c>
      <c r="AB17" s="18">
        <v>290</v>
      </c>
      <c r="AC17" s="18">
        <v>103</v>
      </c>
      <c r="AD17" s="18">
        <v>62</v>
      </c>
      <c r="AE17" s="18">
        <v>590</v>
      </c>
      <c r="AF17" s="18">
        <v>937</v>
      </c>
      <c r="AG17" s="18">
        <v>575</v>
      </c>
      <c r="AH17" s="18">
        <v>1710</v>
      </c>
      <c r="AI17" s="18">
        <v>478</v>
      </c>
      <c r="AJ17" s="18">
        <v>601</v>
      </c>
      <c r="AK17" s="18">
        <v>140</v>
      </c>
      <c r="AL17" s="18">
        <v>98</v>
      </c>
      <c r="AM17" s="18">
        <v>1701</v>
      </c>
      <c r="AN17" s="18">
        <v>1330</v>
      </c>
      <c r="AO17" s="18">
        <v>689</v>
      </c>
      <c r="AP17" s="18">
        <v>207</v>
      </c>
      <c r="AQ17" s="18">
        <v>131</v>
      </c>
      <c r="AR17" s="18">
        <v>64</v>
      </c>
    </row>
    <row r="18" spans="2:44" s="2" customFormat="1" ht="12" customHeight="1">
      <c r="B18" s="6"/>
      <c r="C18" s="38" t="s">
        <v>13</v>
      </c>
      <c r="D18" s="39"/>
      <c r="E18" s="18">
        <f t="shared" si="2"/>
        <v>18323</v>
      </c>
      <c r="F18" s="18">
        <f t="shared" si="3"/>
        <v>13175</v>
      </c>
      <c r="G18" s="18">
        <v>1154</v>
      </c>
      <c r="H18" s="18">
        <v>759</v>
      </c>
      <c r="I18" s="18">
        <v>14</v>
      </c>
      <c r="J18" s="18" t="s">
        <v>83</v>
      </c>
      <c r="K18" s="18">
        <v>3</v>
      </c>
      <c r="L18" s="18">
        <v>2</v>
      </c>
      <c r="M18" s="18">
        <v>22</v>
      </c>
      <c r="N18" s="18">
        <v>6</v>
      </c>
      <c r="O18" s="18">
        <v>2417</v>
      </c>
      <c r="P18" s="18">
        <v>426</v>
      </c>
      <c r="Q18" s="18">
        <v>5740</v>
      </c>
      <c r="R18" s="18">
        <v>3187</v>
      </c>
      <c r="S18" s="18">
        <v>91</v>
      </c>
      <c r="T18" s="18">
        <v>13</v>
      </c>
      <c r="U18" s="18">
        <v>260</v>
      </c>
      <c r="V18" s="18">
        <v>98</v>
      </c>
      <c r="W18" s="18">
        <v>1353</v>
      </c>
      <c r="X18" s="18">
        <v>380</v>
      </c>
      <c r="Y18" s="18">
        <v>2249</v>
      </c>
      <c r="Z18" s="18">
        <v>2377</v>
      </c>
      <c r="AA18" s="18">
        <v>331</v>
      </c>
      <c r="AB18" s="18">
        <v>296</v>
      </c>
      <c r="AC18" s="18">
        <v>130</v>
      </c>
      <c r="AD18" s="18">
        <v>74</v>
      </c>
      <c r="AE18" s="18">
        <v>375</v>
      </c>
      <c r="AF18" s="18">
        <v>737</v>
      </c>
      <c r="AG18" s="18">
        <v>565</v>
      </c>
      <c r="AH18" s="18">
        <v>2126</v>
      </c>
      <c r="AI18" s="18">
        <v>487</v>
      </c>
      <c r="AJ18" s="18">
        <v>596</v>
      </c>
      <c r="AK18" s="18">
        <v>225</v>
      </c>
      <c r="AL18" s="18">
        <v>124</v>
      </c>
      <c r="AM18" s="18">
        <v>2084</v>
      </c>
      <c r="AN18" s="18">
        <v>1699</v>
      </c>
      <c r="AO18" s="18">
        <v>702</v>
      </c>
      <c r="AP18" s="18">
        <v>213</v>
      </c>
      <c r="AQ18" s="18">
        <v>121</v>
      </c>
      <c r="AR18" s="18">
        <v>62</v>
      </c>
    </row>
    <row r="19" spans="2:44" s="2" customFormat="1" ht="12" customHeight="1">
      <c r="B19" s="6"/>
      <c r="C19" s="38" t="s">
        <v>14</v>
      </c>
      <c r="D19" s="39"/>
      <c r="E19" s="18">
        <f t="shared" si="2"/>
        <v>14243</v>
      </c>
      <c r="F19" s="18">
        <f t="shared" si="3"/>
        <v>10769</v>
      </c>
      <c r="G19" s="18">
        <v>1191</v>
      </c>
      <c r="H19" s="18">
        <v>843</v>
      </c>
      <c r="I19" s="18">
        <v>14</v>
      </c>
      <c r="J19" s="18" t="s">
        <v>83</v>
      </c>
      <c r="K19" s="18" t="s">
        <v>83</v>
      </c>
      <c r="L19" s="18" t="s">
        <v>82</v>
      </c>
      <c r="M19" s="18">
        <v>11</v>
      </c>
      <c r="N19" s="18" t="s">
        <v>83</v>
      </c>
      <c r="O19" s="18">
        <v>1761</v>
      </c>
      <c r="P19" s="18">
        <v>275</v>
      </c>
      <c r="Q19" s="18">
        <v>5051</v>
      </c>
      <c r="R19" s="18">
        <v>2989</v>
      </c>
      <c r="S19" s="18">
        <v>65</v>
      </c>
      <c r="T19" s="18">
        <v>14</v>
      </c>
      <c r="U19" s="18">
        <v>153</v>
      </c>
      <c r="V19" s="18">
        <v>63</v>
      </c>
      <c r="W19" s="18">
        <v>661</v>
      </c>
      <c r="X19" s="18">
        <v>146</v>
      </c>
      <c r="Y19" s="18">
        <v>1514</v>
      </c>
      <c r="Z19" s="18">
        <v>1831</v>
      </c>
      <c r="AA19" s="18">
        <v>268</v>
      </c>
      <c r="AB19" s="18">
        <v>221</v>
      </c>
      <c r="AC19" s="18">
        <v>73</v>
      </c>
      <c r="AD19" s="18">
        <v>46</v>
      </c>
      <c r="AE19" s="18">
        <v>326</v>
      </c>
      <c r="AF19" s="18">
        <v>511</v>
      </c>
      <c r="AG19" s="18">
        <v>527</v>
      </c>
      <c r="AH19" s="18">
        <v>1607</v>
      </c>
      <c r="AI19" s="18">
        <v>411</v>
      </c>
      <c r="AJ19" s="18">
        <v>473</v>
      </c>
      <c r="AK19" s="18">
        <v>245</v>
      </c>
      <c r="AL19" s="18">
        <v>117</v>
      </c>
      <c r="AM19" s="18">
        <v>1497</v>
      </c>
      <c r="AN19" s="18">
        <v>1383</v>
      </c>
      <c r="AO19" s="18">
        <v>447</v>
      </c>
      <c r="AP19" s="18">
        <v>236</v>
      </c>
      <c r="AQ19" s="18">
        <v>28</v>
      </c>
      <c r="AR19" s="18">
        <v>14</v>
      </c>
    </row>
    <row r="20" spans="2:44" s="2" customFormat="1" ht="12" customHeight="1">
      <c r="B20" s="6"/>
      <c r="C20" s="38" t="s">
        <v>15</v>
      </c>
      <c r="D20" s="39"/>
      <c r="E20" s="18">
        <f t="shared" si="2"/>
        <v>13442</v>
      </c>
      <c r="F20" s="18">
        <f t="shared" si="3"/>
        <v>9424</v>
      </c>
      <c r="G20" s="18">
        <v>992</v>
      </c>
      <c r="H20" s="18">
        <v>608</v>
      </c>
      <c r="I20" s="18">
        <v>11</v>
      </c>
      <c r="J20" s="18">
        <v>2</v>
      </c>
      <c r="K20" s="18">
        <v>1</v>
      </c>
      <c r="L20" s="18">
        <v>1</v>
      </c>
      <c r="M20" s="18">
        <v>21</v>
      </c>
      <c r="N20" s="18">
        <v>9</v>
      </c>
      <c r="O20" s="18">
        <v>1476</v>
      </c>
      <c r="P20" s="18">
        <v>266</v>
      </c>
      <c r="Q20" s="18">
        <v>4344</v>
      </c>
      <c r="R20" s="18">
        <v>1793</v>
      </c>
      <c r="S20" s="18">
        <v>64</v>
      </c>
      <c r="T20" s="18">
        <v>12</v>
      </c>
      <c r="U20" s="18">
        <v>193</v>
      </c>
      <c r="V20" s="18">
        <v>83</v>
      </c>
      <c r="W20" s="18">
        <v>973</v>
      </c>
      <c r="X20" s="18">
        <v>131</v>
      </c>
      <c r="Y20" s="18">
        <v>1679</v>
      </c>
      <c r="Z20" s="18">
        <v>1875</v>
      </c>
      <c r="AA20" s="18">
        <v>229</v>
      </c>
      <c r="AB20" s="18">
        <v>235</v>
      </c>
      <c r="AC20" s="18">
        <v>58</v>
      </c>
      <c r="AD20" s="18">
        <v>38</v>
      </c>
      <c r="AE20" s="18">
        <v>383</v>
      </c>
      <c r="AF20" s="18">
        <v>653</v>
      </c>
      <c r="AG20" s="18">
        <v>363</v>
      </c>
      <c r="AH20" s="18">
        <v>1484</v>
      </c>
      <c r="AI20" s="18">
        <v>395</v>
      </c>
      <c r="AJ20" s="18">
        <v>549</v>
      </c>
      <c r="AK20" s="18">
        <v>182</v>
      </c>
      <c r="AL20" s="18">
        <v>83</v>
      </c>
      <c r="AM20" s="18">
        <v>1554</v>
      </c>
      <c r="AN20" s="18">
        <v>1420</v>
      </c>
      <c r="AO20" s="18">
        <v>504</v>
      </c>
      <c r="AP20" s="18">
        <v>169</v>
      </c>
      <c r="AQ20" s="18">
        <v>20</v>
      </c>
      <c r="AR20" s="18">
        <v>13</v>
      </c>
    </row>
    <row r="21" spans="2:44" s="14" customFormat="1" ht="12" customHeight="1">
      <c r="B21" s="26" t="s">
        <v>79</v>
      </c>
      <c r="C21" s="27"/>
      <c r="D21" s="28"/>
      <c r="E21" s="20">
        <f aca="true" t="shared" si="4" ref="E21:AR21">SUM(E22,E27,E32,E38,E44,E49,E51,E60,E65,E67,E69,E71)</f>
        <v>173407</v>
      </c>
      <c r="F21" s="20">
        <f t="shared" si="4"/>
        <v>124048</v>
      </c>
      <c r="G21" s="20">
        <f t="shared" si="4"/>
        <v>17261</v>
      </c>
      <c r="H21" s="20">
        <f t="shared" si="4"/>
        <v>12868</v>
      </c>
      <c r="I21" s="20">
        <f t="shared" si="4"/>
        <v>417</v>
      </c>
      <c r="J21" s="20">
        <f t="shared" si="4"/>
        <v>60</v>
      </c>
      <c r="K21" s="20">
        <f t="shared" si="4"/>
        <v>31</v>
      </c>
      <c r="L21" s="20">
        <f t="shared" si="4"/>
        <v>15</v>
      </c>
      <c r="M21" s="20">
        <f t="shared" si="4"/>
        <v>151</v>
      </c>
      <c r="N21" s="20">
        <f t="shared" si="4"/>
        <v>26</v>
      </c>
      <c r="O21" s="20">
        <f t="shared" si="4"/>
        <v>23596</v>
      </c>
      <c r="P21" s="20">
        <f t="shared" si="4"/>
        <v>3845</v>
      </c>
      <c r="Q21" s="20">
        <f t="shared" si="4"/>
        <v>45898</v>
      </c>
      <c r="R21" s="20">
        <f t="shared" si="4"/>
        <v>23910</v>
      </c>
      <c r="S21" s="20">
        <f t="shared" si="4"/>
        <v>851</v>
      </c>
      <c r="T21" s="20">
        <f t="shared" si="4"/>
        <v>118</v>
      </c>
      <c r="U21" s="20">
        <f t="shared" si="4"/>
        <v>2288</v>
      </c>
      <c r="V21" s="20">
        <f t="shared" si="4"/>
        <v>797</v>
      </c>
      <c r="W21" s="20">
        <f t="shared" si="4"/>
        <v>11306</v>
      </c>
      <c r="X21" s="20">
        <f t="shared" si="4"/>
        <v>2308</v>
      </c>
      <c r="Y21" s="20">
        <f t="shared" si="4"/>
        <v>20751</v>
      </c>
      <c r="Z21" s="20">
        <f t="shared" si="4"/>
        <v>22713</v>
      </c>
      <c r="AA21" s="20">
        <f t="shared" si="4"/>
        <v>2222</v>
      </c>
      <c r="AB21" s="20">
        <f t="shared" si="4"/>
        <v>2518</v>
      </c>
      <c r="AC21" s="20">
        <f t="shared" si="4"/>
        <v>1059</v>
      </c>
      <c r="AD21" s="20">
        <f t="shared" si="4"/>
        <v>602</v>
      </c>
      <c r="AE21" s="20">
        <f t="shared" si="4"/>
        <v>7428</v>
      </c>
      <c r="AF21" s="20">
        <f t="shared" si="4"/>
        <v>10282</v>
      </c>
      <c r="AG21" s="20">
        <f t="shared" si="4"/>
        <v>5156</v>
      </c>
      <c r="AH21" s="20">
        <f t="shared" si="4"/>
        <v>18453</v>
      </c>
      <c r="AI21" s="20">
        <f t="shared" si="4"/>
        <v>4405</v>
      </c>
      <c r="AJ21" s="20">
        <f t="shared" si="4"/>
        <v>5717</v>
      </c>
      <c r="AK21" s="20">
        <f t="shared" si="4"/>
        <v>2607</v>
      </c>
      <c r="AL21" s="20">
        <f t="shared" si="4"/>
        <v>1342</v>
      </c>
      <c r="AM21" s="20">
        <f t="shared" si="4"/>
        <v>19641</v>
      </c>
      <c r="AN21" s="20">
        <f t="shared" si="4"/>
        <v>15847</v>
      </c>
      <c r="AO21" s="20">
        <f t="shared" si="4"/>
        <v>7633</v>
      </c>
      <c r="AP21" s="20">
        <f t="shared" si="4"/>
        <v>2150</v>
      </c>
      <c r="AQ21" s="20">
        <f t="shared" si="4"/>
        <v>706</v>
      </c>
      <c r="AR21" s="20">
        <f t="shared" si="4"/>
        <v>477</v>
      </c>
    </row>
    <row r="22" spans="2:44" s="14" customFormat="1" ht="12" customHeight="1">
      <c r="B22" s="9"/>
      <c r="C22" s="44" t="s">
        <v>16</v>
      </c>
      <c r="D22" s="28"/>
      <c r="E22" s="20">
        <f aca="true" t="shared" si="5" ref="E22:AR22">SUM(E23:E26)</f>
        <v>14237</v>
      </c>
      <c r="F22" s="20">
        <f t="shared" si="5"/>
        <v>10233</v>
      </c>
      <c r="G22" s="20">
        <f t="shared" si="5"/>
        <v>1763</v>
      </c>
      <c r="H22" s="20">
        <f t="shared" si="5"/>
        <v>1462</v>
      </c>
      <c r="I22" s="20">
        <f t="shared" si="5"/>
        <v>45</v>
      </c>
      <c r="J22" s="20">
        <f t="shared" si="5"/>
        <v>6</v>
      </c>
      <c r="K22" s="20" t="s">
        <v>94</v>
      </c>
      <c r="L22" s="20" t="s">
        <v>94</v>
      </c>
      <c r="M22" s="20">
        <f t="shared" si="5"/>
        <v>9</v>
      </c>
      <c r="N22" s="20">
        <f t="shared" si="5"/>
        <v>4</v>
      </c>
      <c r="O22" s="20">
        <f t="shared" si="5"/>
        <v>3119</v>
      </c>
      <c r="P22" s="20">
        <f t="shared" si="5"/>
        <v>492</v>
      </c>
      <c r="Q22" s="20">
        <f t="shared" si="5"/>
        <v>2506</v>
      </c>
      <c r="R22" s="20">
        <f t="shared" si="5"/>
        <v>1397</v>
      </c>
      <c r="S22" s="20">
        <f t="shared" si="5"/>
        <v>83</v>
      </c>
      <c r="T22" s="20">
        <f t="shared" si="5"/>
        <v>8</v>
      </c>
      <c r="U22" s="20">
        <f t="shared" si="5"/>
        <v>205</v>
      </c>
      <c r="V22" s="20">
        <f t="shared" si="5"/>
        <v>80</v>
      </c>
      <c r="W22" s="20">
        <f t="shared" si="5"/>
        <v>786</v>
      </c>
      <c r="X22" s="20">
        <f t="shared" si="5"/>
        <v>77</v>
      </c>
      <c r="Y22" s="20">
        <f t="shared" si="5"/>
        <v>1857</v>
      </c>
      <c r="Z22" s="20">
        <f t="shared" si="5"/>
        <v>1943</v>
      </c>
      <c r="AA22" s="20">
        <f t="shared" si="5"/>
        <v>185</v>
      </c>
      <c r="AB22" s="20">
        <f t="shared" si="5"/>
        <v>226</v>
      </c>
      <c r="AC22" s="20">
        <f t="shared" si="5"/>
        <v>53</v>
      </c>
      <c r="AD22" s="20">
        <f t="shared" si="5"/>
        <v>23</v>
      </c>
      <c r="AE22" s="20">
        <f t="shared" si="5"/>
        <v>362</v>
      </c>
      <c r="AF22" s="20">
        <f t="shared" si="5"/>
        <v>611</v>
      </c>
      <c r="AG22" s="20">
        <f t="shared" si="5"/>
        <v>466</v>
      </c>
      <c r="AH22" s="20">
        <f t="shared" si="5"/>
        <v>1649</v>
      </c>
      <c r="AI22" s="20">
        <f t="shared" si="5"/>
        <v>418</v>
      </c>
      <c r="AJ22" s="20">
        <f t="shared" si="5"/>
        <v>531</v>
      </c>
      <c r="AK22" s="20">
        <f t="shared" si="5"/>
        <v>202</v>
      </c>
      <c r="AL22" s="20">
        <f t="shared" si="5"/>
        <v>125</v>
      </c>
      <c r="AM22" s="20">
        <f t="shared" si="5"/>
        <v>1586</v>
      </c>
      <c r="AN22" s="20">
        <f t="shared" si="5"/>
        <v>1410</v>
      </c>
      <c r="AO22" s="20">
        <f t="shared" si="5"/>
        <v>558</v>
      </c>
      <c r="AP22" s="20">
        <f t="shared" si="5"/>
        <v>172</v>
      </c>
      <c r="AQ22" s="20">
        <f t="shared" si="5"/>
        <v>34</v>
      </c>
      <c r="AR22" s="20">
        <f t="shared" si="5"/>
        <v>17</v>
      </c>
    </row>
    <row r="23" spans="2:44" s="2" customFormat="1" ht="12" customHeight="1">
      <c r="B23" s="6"/>
      <c r="C23" s="12"/>
      <c r="D23" s="10" t="s">
        <v>17</v>
      </c>
      <c r="E23" s="18">
        <f aca="true" t="shared" si="6" ref="E23:F26">SUM(G23,I23,K23,M23,O23,Q23,S23,U23,W23,Y23,AA23,AC23,AE23,AG23,AI23,AK23,AM23,AO23,AQ23)</f>
        <v>2985</v>
      </c>
      <c r="F23" s="18">
        <f t="shared" si="6"/>
        <v>2158</v>
      </c>
      <c r="G23" s="18">
        <v>373</v>
      </c>
      <c r="H23" s="18">
        <v>326</v>
      </c>
      <c r="I23" s="18">
        <v>1</v>
      </c>
      <c r="J23" s="18">
        <v>1</v>
      </c>
      <c r="K23" s="18" t="s">
        <v>82</v>
      </c>
      <c r="L23" s="18" t="s">
        <v>82</v>
      </c>
      <c r="M23" s="18">
        <v>1</v>
      </c>
      <c r="N23" s="18" t="s">
        <v>82</v>
      </c>
      <c r="O23" s="18">
        <v>680</v>
      </c>
      <c r="P23" s="18">
        <v>102</v>
      </c>
      <c r="Q23" s="18">
        <v>597</v>
      </c>
      <c r="R23" s="18">
        <v>316</v>
      </c>
      <c r="S23" s="18">
        <v>22</v>
      </c>
      <c r="T23" s="18">
        <v>2</v>
      </c>
      <c r="U23" s="18">
        <v>44</v>
      </c>
      <c r="V23" s="18">
        <v>14</v>
      </c>
      <c r="W23" s="18">
        <v>162</v>
      </c>
      <c r="X23" s="18">
        <v>16</v>
      </c>
      <c r="Y23" s="18">
        <v>364</v>
      </c>
      <c r="Z23" s="18">
        <v>385</v>
      </c>
      <c r="AA23" s="18">
        <v>30</v>
      </c>
      <c r="AB23" s="18">
        <v>57</v>
      </c>
      <c r="AC23" s="18">
        <v>10</v>
      </c>
      <c r="AD23" s="18">
        <v>3</v>
      </c>
      <c r="AE23" s="18">
        <v>63</v>
      </c>
      <c r="AF23" s="18">
        <v>102</v>
      </c>
      <c r="AG23" s="18">
        <v>112</v>
      </c>
      <c r="AH23" s="18">
        <v>382</v>
      </c>
      <c r="AI23" s="18">
        <v>73</v>
      </c>
      <c r="AJ23" s="18">
        <v>113</v>
      </c>
      <c r="AK23" s="18">
        <v>38</v>
      </c>
      <c r="AL23" s="18">
        <v>23</v>
      </c>
      <c r="AM23" s="18">
        <v>285</v>
      </c>
      <c r="AN23" s="18">
        <v>269</v>
      </c>
      <c r="AO23" s="18">
        <v>128</v>
      </c>
      <c r="AP23" s="18">
        <v>46</v>
      </c>
      <c r="AQ23" s="18">
        <v>2</v>
      </c>
      <c r="AR23" s="18">
        <v>1</v>
      </c>
    </row>
    <row r="24" spans="2:44" s="2" customFormat="1" ht="12" customHeight="1">
      <c r="B24" s="6"/>
      <c r="C24" s="12"/>
      <c r="D24" s="10" t="s">
        <v>18</v>
      </c>
      <c r="E24" s="18">
        <f t="shared" si="6"/>
        <v>3510</v>
      </c>
      <c r="F24" s="18">
        <f t="shared" si="6"/>
        <v>2474</v>
      </c>
      <c r="G24" s="18">
        <v>570</v>
      </c>
      <c r="H24" s="18">
        <v>427</v>
      </c>
      <c r="I24" s="18">
        <v>15</v>
      </c>
      <c r="J24" s="18">
        <v>4</v>
      </c>
      <c r="K24" s="18" t="s">
        <v>94</v>
      </c>
      <c r="L24" s="18" t="s">
        <v>94</v>
      </c>
      <c r="M24" s="18">
        <v>2</v>
      </c>
      <c r="N24" s="18">
        <v>2</v>
      </c>
      <c r="O24" s="18">
        <v>944</v>
      </c>
      <c r="P24" s="18">
        <v>146</v>
      </c>
      <c r="Q24" s="18">
        <v>616</v>
      </c>
      <c r="R24" s="18">
        <v>362</v>
      </c>
      <c r="S24" s="18">
        <v>13</v>
      </c>
      <c r="T24" s="18">
        <v>3</v>
      </c>
      <c r="U24" s="18">
        <v>35</v>
      </c>
      <c r="V24" s="18">
        <v>11</v>
      </c>
      <c r="W24" s="18">
        <v>157</v>
      </c>
      <c r="X24" s="18">
        <v>15</v>
      </c>
      <c r="Y24" s="18">
        <v>346</v>
      </c>
      <c r="Z24" s="18">
        <v>431</v>
      </c>
      <c r="AA24" s="18">
        <v>44</v>
      </c>
      <c r="AB24" s="18">
        <v>51</v>
      </c>
      <c r="AC24" s="18">
        <v>9</v>
      </c>
      <c r="AD24" s="18" t="s">
        <v>94</v>
      </c>
      <c r="AE24" s="18">
        <v>74</v>
      </c>
      <c r="AF24" s="18">
        <v>110</v>
      </c>
      <c r="AG24" s="18">
        <v>102</v>
      </c>
      <c r="AH24" s="18">
        <v>371</v>
      </c>
      <c r="AI24" s="18">
        <v>69</v>
      </c>
      <c r="AJ24" s="18">
        <v>121</v>
      </c>
      <c r="AK24" s="18">
        <v>56</v>
      </c>
      <c r="AL24" s="18">
        <v>36</v>
      </c>
      <c r="AM24" s="18">
        <v>329</v>
      </c>
      <c r="AN24" s="18">
        <v>337</v>
      </c>
      <c r="AO24" s="18">
        <v>119</v>
      </c>
      <c r="AP24" s="18">
        <v>43</v>
      </c>
      <c r="AQ24" s="18">
        <v>10</v>
      </c>
      <c r="AR24" s="18">
        <v>4</v>
      </c>
    </row>
    <row r="25" spans="2:44" s="2" customFormat="1" ht="12" customHeight="1">
      <c r="B25" s="6"/>
      <c r="C25" s="12"/>
      <c r="D25" s="10" t="s">
        <v>19</v>
      </c>
      <c r="E25" s="18">
        <f t="shared" si="6"/>
        <v>6921</v>
      </c>
      <c r="F25" s="18">
        <f t="shared" si="6"/>
        <v>4987</v>
      </c>
      <c r="G25" s="18">
        <v>754</v>
      </c>
      <c r="H25" s="18">
        <v>678</v>
      </c>
      <c r="I25" s="18">
        <v>13</v>
      </c>
      <c r="J25" s="18" t="s">
        <v>94</v>
      </c>
      <c r="K25" s="18" t="s">
        <v>94</v>
      </c>
      <c r="L25" s="18" t="s">
        <v>82</v>
      </c>
      <c r="M25" s="18">
        <v>2</v>
      </c>
      <c r="N25" s="18">
        <v>1</v>
      </c>
      <c r="O25" s="18">
        <v>1393</v>
      </c>
      <c r="P25" s="18">
        <v>226</v>
      </c>
      <c r="Q25" s="18">
        <v>1035</v>
      </c>
      <c r="R25" s="18">
        <v>531</v>
      </c>
      <c r="S25" s="18">
        <v>48</v>
      </c>
      <c r="T25" s="18">
        <v>3</v>
      </c>
      <c r="U25" s="18">
        <v>123</v>
      </c>
      <c r="V25" s="18">
        <v>54</v>
      </c>
      <c r="W25" s="18">
        <v>418</v>
      </c>
      <c r="X25" s="18">
        <v>43</v>
      </c>
      <c r="Y25" s="18">
        <v>1044</v>
      </c>
      <c r="Z25" s="18">
        <v>1026</v>
      </c>
      <c r="AA25" s="18">
        <v>107</v>
      </c>
      <c r="AB25" s="18">
        <v>110</v>
      </c>
      <c r="AC25" s="18">
        <v>34</v>
      </c>
      <c r="AD25" s="18">
        <v>17</v>
      </c>
      <c r="AE25" s="18">
        <v>189</v>
      </c>
      <c r="AF25" s="18">
        <v>342</v>
      </c>
      <c r="AG25" s="18">
        <v>228</v>
      </c>
      <c r="AH25" s="18">
        <v>797</v>
      </c>
      <c r="AI25" s="18">
        <v>252</v>
      </c>
      <c r="AJ25" s="18">
        <v>257</v>
      </c>
      <c r="AK25" s="18">
        <v>89</v>
      </c>
      <c r="AL25" s="18">
        <v>59</v>
      </c>
      <c r="AM25" s="18">
        <v>904</v>
      </c>
      <c r="AN25" s="18">
        <v>759</v>
      </c>
      <c r="AO25" s="18">
        <v>268</v>
      </c>
      <c r="AP25" s="18">
        <v>72</v>
      </c>
      <c r="AQ25" s="18">
        <v>20</v>
      </c>
      <c r="AR25" s="18">
        <v>12</v>
      </c>
    </row>
    <row r="26" spans="2:44" s="2" customFormat="1" ht="12" customHeight="1">
      <c r="B26" s="6"/>
      <c r="C26" s="13"/>
      <c r="D26" s="5" t="s">
        <v>20</v>
      </c>
      <c r="E26" s="18">
        <f t="shared" si="6"/>
        <v>821</v>
      </c>
      <c r="F26" s="18">
        <f t="shared" si="6"/>
        <v>614</v>
      </c>
      <c r="G26" s="18">
        <v>66</v>
      </c>
      <c r="H26" s="18">
        <v>31</v>
      </c>
      <c r="I26" s="18">
        <v>16</v>
      </c>
      <c r="J26" s="18">
        <v>1</v>
      </c>
      <c r="K26" s="18" t="s">
        <v>82</v>
      </c>
      <c r="L26" s="18" t="s">
        <v>82</v>
      </c>
      <c r="M26" s="18">
        <v>4</v>
      </c>
      <c r="N26" s="18">
        <v>1</v>
      </c>
      <c r="O26" s="18">
        <v>102</v>
      </c>
      <c r="P26" s="18">
        <v>18</v>
      </c>
      <c r="Q26" s="18">
        <v>258</v>
      </c>
      <c r="R26" s="18">
        <v>188</v>
      </c>
      <c r="S26" s="18" t="s">
        <v>94</v>
      </c>
      <c r="T26" s="18" t="s">
        <v>94</v>
      </c>
      <c r="U26" s="18">
        <v>3</v>
      </c>
      <c r="V26" s="18">
        <v>1</v>
      </c>
      <c r="W26" s="18">
        <v>49</v>
      </c>
      <c r="X26" s="18">
        <v>3</v>
      </c>
      <c r="Y26" s="18">
        <v>103</v>
      </c>
      <c r="Z26" s="18">
        <v>101</v>
      </c>
      <c r="AA26" s="18">
        <v>4</v>
      </c>
      <c r="AB26" s="18">
        <v>8</v>
      </c>
      <c r="AC26" s="18" t="s">
        <v>82</v>
      </c>
      <c r="AD26" s="18">
        <v>3</v>
      </c>
      <c r="AE26" s="18">
        <v>36</v>
      </c>
      <c r="AF26" s="18">
        <v>57</v>
      </c>
      <c r="AG26" s="18">
        <v>24</v>
      </c>
      <c r="AH26" s="18">
        <v>99</v>
      </c>
      <c r="AI26" s="18">
        <v>24</v>
      </c>
      <c r="AJ26" s="18">
        <v>40</v>
      </c>
      <c r="AK26" s="18">
        <v>19</v>
      </c>
      <c r="AL26" s="18">
        <v>7</v>
      </c>
      <c r="AM26" s="18">
        <v>68</v>
      </c>
      <c r="AN26" s="18">
        <v>45</v>
      </c>
      <c r="AO26" s="18">
        <v>43</v>
      </c>
      <c r="AP26" s="18">
        <v>11</v>
      </c>
      <c r="AQ26" s="18">
        <v>2</v>
      </c>
      <c r="AR26" s="18" t="s">
        <v>94</v>
      </c>
    </row>
    <row r="27" spans="2:44" s="14" customFormat="1" ht="12" customHeight="1">
      <c r="B27" s="9"/>
      <c r="C27" s="44" t="s">
        <v>25</v>
      </c>
      <c r="D27" s="28"/>
      <c r="E27" s="20">
        <f>SUM(E28:E31)</f>
        <v>24535</v>
      </c>
      <c r="F27" s="20">
        <f aca="true" t="shared" si="7" ref="F27:AR27">SUM(F28:F31)</f>
        <v>17159</v>
      </c>
      <c r="G27" s="20">
        <f t="shared" si="7"/>
        <v>2096</v>
      </c>
      <c r="H27" s="20">
        <f t="shared" si="7"/>
        <v>1439</v>
      </c>
      <c r="I27" s="20">
        <f t="shared" si="7"/>
        <v>38</v>
      </c>
      <c r="J27" s="20">
        <f t="shared" si="7"/>
        <v>8</v>
      </c>
      <c r="K27" s="20">
        <f t="shared" si="7"/>
        <v>5</v>
      </c>
      <c r="L27" s="20">
        <f t="shared" si="7"/>
        <v>2</v>
      </c>
      <c r="M27" s="20">
        <f t="shared" si="7"/>
        <v>5</v>
      </c>
      <c r="N27" s="20">
        <f t="shared" si="7"/>
        <v>1</v>
      </c>
      <c r="O27" s="20">
        <f t="shared" si="7"/>
        <v>3731</v>
      </c>
      <c r="P27" s="20">
        <f t="shared" si="7"/>
        <v>677</v>
      </c>
      <c r="Q27" s="20">
        <f t="shared" si="7"/>
        <v>5564</v>
      </c>
      <c r="R27" s="20">
        <f t="shared" si="7"/>
        <v>2919</v>
      </c>
      <c r="S27" s="20">
        <f t="shared" si="7"/>
        <v>85</v>
      </c>
      <c r="T27" s="20">
        <f t="shared" si="7"/>
        <v>22</v>
      </c>
      <c r="U27" s="20">
        <f t="shared" si="7"/>
        <v>476</v>
      </c>
      <c r="V27" s="20">
        <f t="shared" si="7"/>
        <v>170</v>
      </c>
      <c r="W27" s="20">
        <f t="shared" si="7"/>
        <v>1578</v>
      </c>
      <c r="X27" s="20">
        <f t="shared" si="7"/>
        <v>295</v>
      </c>
      <c r="Y27" s="20">
        <f t="shared" si="7"/>
        <v>3506</v>
      </c>
      <c r="Z27" s="20">
        <f t="shared" si="7"/>
        <v>3500</v>
      </c>
      <c r="AA27" s="20">
        <f t="shared" si="7"/>
        <v>478</v>
      </c>
      <c r="AB27" s="20">
        <f t="shared" si="7"/>
        <v>412</v>
      </c>
      <c r="AC27" s="20">
        <f t="shared" si="7"/>
        <v>154</v>
      </c>
      <c r="AD27" s="20">
        <f t="shared" si="7"/>
        <v>77</v>
      </c>
      <c r="AE27" s="20">
        <f t="shared" si="7"/>
        <v>578</v>
      </c>
      <c r="AF27" s="20">
        <f t="shared" si="7"/>
        <v>856</v>
      </c>
      <c r="AG27" s="20">
        <f t="shared" si="7"/>
        <v>937</v>
      </c>
      <c r="AH27" s="20">
        <f t="shared" si="7"/>
        <v>3096</v>
      </c>
      <c r="AI27" s="20">
        <f t="shared" si="7"/>
        <v>696</v>
      </c>
      <c r="AJ27" s="20">
        <f t="shared" si="7"/>
        <v>876</v>
      </c>
      <c r="AK27" s="20">
        <f t="shared" si="7"/>
        <v>333</v>
      </c>
      <c r="AL27" s="20">
        <f t="shared" si="7"/>
        <v>177</v>
      </c>
      <c r="AM27" s="20">
        <f t="shared" si="7"/>
        <v>2837</v>
      </c>
      <c r="AN27" s="20">
        <f t="shared" si="7"/>
        <v>2182</v>
      </c>
      <c r="AO27" s="20">
        <f t="shared" si="7"/>
        <v>1332</v>
      </c>
      <c r="AP27" s="20">
        <f t="shared" si="7"/>
        <v>387</v>
      </c>
      <c r="AQ27" s="20">
        <f t="shared" si="7"/>
        <v>106</v>
      </c>
      <c r="AR27" s="20">
        <f t="shared" si="7"/>
        <v>63</v>
      </c>
    </row>
    <row r="28" spans="2:44" s="2" customFormat="1" ht="12" customHeight="1">
      <c r="B28" s="6"/>
      <c r="C28" s="12"/>
      <c r="D28" s="5" t="s">
        <v>21</v>
      </c>
      <c r="E28" s="18">
        <f aca="true" t="shared" si="8" ref="E28:F31">SUM(G28,I28,K28,M28,O28,Q28,S28,U28,W28,Y28,AA28,AC28,AE28,AG28,AI28,AK28,AM28,AO28,AQ28)</f>
        <v>6374</v>
      </c>
      <c r="F28" s="18">
        <f t="shared" si="8"/>
        <v>4711</v>
      </c>
      <c r="G28" s="18">
        <v>813</v>
      </c>
      <c r="H28" s="18">
        <v>558</v>
      </c>
      <c r="I28" s="18">
        <v>8</v>
      </c>
      <c r="J28" s="18">
        <v>1</v>
      </c>
      <c r="K28" s="18" t="s">
        <v>82</v>
      </c>
      <c r="L28" s="18" t="s">
        <v>94</v>
      </c>
      <c r="M28" s="18">
        <v>1</v>
      </c>
      <c r="N28" s="18">
        <v>1</v>
      </c>
      <c r="O28" s="18">
        <v>1053</v>
      </c>
      <c r="P28" s="18">
        <v>162</v>
      </c>
      <c r="Q28" s="18">
        <v>1529</v>
      </c>
      <c r="R28" s="18">
        <v>966</v>
      </c>
      <c r="S28" s="18">
        <v>23</v>
      </c>
      <c r="T28" s="18">
        <v>5</v>
      </c>
      <c r="U28" s="18">
        <v>102</v>
      </c>
      <c r="V28" s="18">
        <v>38</v>
      </c>
      <c r="W28" s="18">
        <v>432</v>
      </c>
      <c r="X28" s="18">
        <v>67</v>
      </c>
      <c r="Y28" s="18">
        <v>827</v>
      </c>
      <c r="Z28" s="18">
        <v>898</v>
      </c>
      <c r="AA28" s="18">
        <v>81</v>
      </c>
      <c r="AB28" s="18">
        <v>99</v>
      </c>
      <c r="AC28" s="18">
        <v>20</v>
      </c>
      <c r="AD28" s="18">
        <v>16</v>
      </c>
      <c r="AE28" s="18">
        <v>158</v>
      </c>
      <c r="AF28" s="18">
        <v>262</v>
      </c>
      <c r="AG28" s="18">
        <v>202</v>
      </c>
      <c r="AH28" s="18">
        <v>827</v>
      </c>
      <c r="AI28" s="18">
        <v>117</v>
      </c>
      <c r="AJ28" s="18">
        <v>172</v>
      </c>
      <c r="AK28" s="18">
        <v>92</v>
      </c>
      <c r="AL28" s="18">
        <v>47</v>
      </c>
      <c r="AM28" s="18">
        <v>685</v>
      </c>
      <c r="AN28" s="18">
        <v>525</v>
      </c>
      <c r="AO28" s="18">
        <v>212</v>
      </c>
      <c r="AP28" s="18">
        <v>59</v>
      </c>
      <c r="AQ28" s="18">
        <v>19</v>
      </c>
      <c r="AR28" s="18">
        <v>8</v>
      </c>
    </row>
    <row r="29" spans="2:44" s="2" customFormat="1" ht="12" customHeight="1">
      <c r="B29" s="6"/>
      <c r="C29" s="12"/>
      <c r="D29" s="5" t="s">
        <v>22</v>
      </c>
      <c r="E29" s="18">
        <f t="shared" si="8"/>
        <v>1403</v>
      </c>
      <c r="F29" s="18">
        <f t="shared" si="8"/>
        <v>1048</v>
      </c>
      <c r="G29" s="18">
        <v>358</v>
      </c>
      <c r="H29" s="18">
        <v>278</v>
      </c>
      <c r="I29" s="18">
        <v>14</v>
      </c>
      <c r="J29" s="18">
        <v>2</v>
      </c>
      <c r="K29" s="18">
        <v>5</v>
      </c>
      <c r="L29" s="18">
        <v>2</v>
      </c>
      <c r="M29" s="18">
        <v>2</v>
      </c>
      <c r="N29" s="18" t="s">
        <v>82</v>
      </c>
      <c r="O29" s="18">
        <v>248</v>
      </c>
      <c r="P29" s="18">
        <v>31</v>
      </c>
      <c r="Q29" s="18">
        <v>252</v>
      </c>
      <c r="R29" s="18">
        <v>189</v>
      </c>
      <c r="S29" s="18">
        <v>2</v>
      </c>
      <c r="T29" s="18">
        <v>2</v>
      </c>
      <c r="U29" s="18">
        <v>8</v>
      </c>
      <c r="V29" s="18">
        <v>1</v>
      </c>
      <c r="W29" s="18">
        <v>67</v>
      </c>
      <c r="X29" s="18">
        <v>11</v>
      </c>
      <c r="Y29" s="18">
        <v>108</v>
      </c>
      <c r="Z29" s="18">
        <v>113</v>
      </c>
      <c r="AA29" s="18">
        <v>11</v>
      </c>
      <c r="AB29" s="18">
        <v>15</v>
      </c>
      <c r="AC29" s="18">
        <v>2</v>
      </c>
      <c r="AD29" s="18" t="s">
        <v>94</v>
      </c>
      <c r="AE29" s="18">
        <v>34</v>
      </c>
      <c r="AF29" s="18">
        <v>61</v>
      </c>
      <c r="AG29" s="18">
        <v>42</v>
      </c>
      <c r="AH29" s="18">
        <v>182</v>
      </c>
      <c r="AI29" s="18">
        <v>20</v>
      </c>
      <c r="AJ29" s="18">
        <v>35</v>
      </c>
      <c r="AK29" s="18">
        <v>34</v>
      </c>
      <c r="AL29" s="18">
        <v>13</v>
      </c>
      <c r="AM29" s="18">
        <v>117</v>
      </c>
      <c r="AN29" s="18">
        <v>94</v>
      </c>
      <c r="AO29" s="18">
        <v>78</v>
      </c>
      <c r="AP29" s="18">
        <v>18</v>
      </c>
      <c r="AQ29" s="18">
        <v>1</v>
      </c>
      <c r="AR29" s="18">
        <v>1</v>
      </c>
    </row>
    <row r="30" spans="2:44" s="2" customFormat="1" ht="12" customHeight="1">
      <c r="B30" s="6"/>
      <c r="C30" s="12"/>
      <c r="D30" s="5" t="s">
        <v>23</v>
      </c>
      <c r="E30" s="18">
        <f t="shared" si="8"/>
        <v>5734</v>
      </c>
      <c r="F30" s="18">
        <f t="shared" si="8"/>
        <v>4020</v>
      </c>
      <c r="G30" s="18">
        <v>447</v>
      </c>
      <c r="H30" s="18">
        <v>285</v>
      </c>
      <c r="I30" s="18">
        <v>6</v>
      </c>
      <c r="J30" s="18">
        <v>1</v>
      </c>
      <c r="K30" s="18" t="s">
        <v>82</v>
      </c>
      <c r="L30" s="18" t="s">
        <v>82</v>
      </c>
      <c r="M30" s="18">
        <v>2</v>
      </c>
      <c r="N30" s="18" t="s">
        <v>82</v>
      </c>
      <c r="O30" s="18">
        <v>924</v>
      </c>
      <c r="P30" s="18">
        <v>180</v>
      </c>
      <c r="Q30" s="18">
        <v>1345</v>
      </c>
      <c r="R30" s="18">
        <v>694</v>
      </c>
      <c r="S30" s="18">
        <v>14</v>
      </c>
      <c r="T30" s="18">
        <v>5</v>
      </c>
      <c r="U30" s="18">
        <v>112</v>
      </c>
      <c r="V30" s="18">
        <v>41</v>
      </c>
      <c r="W30" s="18">
        <v>340</v>
      </c>
      <c r="X30" s="18">
        <v>64</v>
      </c>
      <c r="Y30" s="18">
        <v>842</v>
      </c>
      <c r="Z30" s="18">
        <v>829</v>
      </c>
      <c r="AA30" s="18">
        <v>108</v>
      </c>
      <c r="AB30" s="18">
        <v>103</v>
      </c>
      <c r="AC30" s="18">
        <v>35</v>
      </c>
      <c r="AD30" s="18">
        <v>17</v>
      </c>
      <c r="AE30" s="18">
        <v>121</v>
      </c>
      <c r="AF30" s="18">
        <v>169</v>
      </c>
      <c r="AG30" s="18">
        <v>234</v>
      </c>
      <c r="AH30" s="18">
        <v>769</v>
      </c>
      <c r="AI30" s="18">
        <v>192</v>
      </c>
      <c r="AJ30" s="18">
        <v>218</v>
      </c>
      <c r="AK30" s="18">
        <v>80</v>
      </c>
      <c r="AL30" s="18">
        <v>39</v>
      </c>
      <c r="AM30" s="18">
        <v>614</v>
      </c>
      <c r="AN30" s="18">
        <v>490</v>
      </c>
      <c r="AO30" s="18">
        <v>269</v>
      </c>
      <c r="AP30" s="18">
        <v>84</v>
      </c>
      <c r="AQ30" s="18">
        <v>49</v>
      </c>
      <c r="AR30" s="18">
        <v>32</v>
      </c>
    </row>
    <row r="31" spans="2:44" s="2" customFormat="1" ht="12" customHeight="1">
      <c r="B31" s="6"/>
      <c r="C31" s="12"/>
      <c r="D31" s="5" t="s">
        <v>24</v>
      </c>
      <c r="E31" s="18">
        <f t="shared" si="8"/>
        <v>11024</v>
      </c>
      <c r="F31" s="18">
        <f t="shared" si="8"/>
        <v>7380</v>
      </c>
      <c r="G31" s="18">
        <v>478</v>
      </c>
      <c r="H31" s="18">
        <v>318</v>
      </c>
      <c r="I31" s="18">
        <v>10</v>
      </c>
      <c r="J31" s="18">
        <v>4</v>
      </c>
      <c r="K31" s="18" t="s">
        <v>94</v>
      </c>
      <c r="L31" s="18" t="s">
        <v>82</v>
      </c>
      <c r="M31" s="18" t="s">
        <v>94</v>
      </c>
      <c r="N31" s="18" t="s">
        <v>94</v>
      </c>
      <c r="O31" s="18">
        <v>1506</v>
      </c>
      <c r="P31" s="18">
        <v>304</v>
      </c>
      <c r="Q31" s="18">
        <v>2438</v>
      </c>
      <c r="R31" s="18">
        <v>1070</v>
      </c>
      <c r="S31" s="18">
        <v>46</v>
      </c>
      <c r="T31" s="18">
        <v>10</v>
      </c>
      <c r="U31" s="18">
        <v>254</v>
      </c>
      <c r="V31" s="18">
        <v>90</v>
      </c>
      <c r="W31" s="18">
        <v>739</v>
      </c>
      <c r="X31" s="18">
        <v>153</v>
      </c>
      <c r="Y31" s="18">
        <v>1729</v>
      </c>
      <c r="Z31" s="18">
        <v>1660</v>
      </c>
      <c r="AA31" s="18">
        <v>278</v>
      </c>
      <c r="AB31" s="18">
        <v>195</v>
      </c>
      <c r="AC31" s="18">
        <v>97</v>
      </c>
      <c r="AD31" s="18">
        <v>44</v>
      </c>
      <c r="AE31" s="18">
        <v>265</v>
      </c>
      <c r="AF31" s="18">
        <v>364</v>
      </c>
      <c r="AG31" s="18">
        <v>459</v>
      </c>
      <c r="AH31" s="18">
        <v>1318</v>
      </c>
      <c r="AI31" s="18">
        <v>367</v>
      </c>
      <c r="AJ31" s="18">
        <v>451</v>
      </c>
      <c r="AK31" s="18">
        <v>127</v>
      </c>
      <c r="AL31" s="18">
        <v>78</v>
      </c>
      <c r="AM31" s="18">
        <v>1421</v>
      </c>
      <c r="AN31" s="18">
        <v>1073</v>
      </c>
      <c r="AO31" s="18">
        <v>773</v>
      </c>
      <c r="AP31" s="18">
        <v>226</v>
      </c>
      <c r="AQ31" s="18">
        <v>37</v>
      </c>
      <c r="AR31" s="18">
        <v>22</v>
      </c>
    </row>
    <row r="32" spans="2:44" s="14" customFormat="1" ht="12" customHeight="1">
      <c r="B32" s="9"/>
      <c r="C32" s="44" t="s">
        <v>26</v>
      </c>
      <c r="D32" s="28"/>
      <c r="E32" s="20">
        <f>SUM(E33:E37)</f>
        <v>14980</v>
      </c>
      <c r="F32" s="20">
        <f aca="true" t="shared" si="9" ref="F32:AR32">SUM(F33:F37)</f>
        <v>10912</v>
      </c>
      <c r="G32" s="20">
        <f t="shared" si="9"/>
        <v>1343</v>
      </c>
      <c r="H32" s="20">
        <f t="shared" si="9"/>
        <v>1027</v>
      </c>
      <c r="I32" s="20">
        <f t="shared" si="9"/>
        <v>23</v>
      </c>
      <c r="J32" s="20">
        <f t="shared" si="9"/>
        <v>5</v>
      </c>
      <c r="K32" s="20">
        <f t="shared" si="9"/>
        <v>1</v>
      </c>
      <c r="L32" s="20" t="s">
        <v>83</v>
      </c>
      <c r="M32" s="20">
        <f t="shared" si="9"/>
        <v>9</v>
      </c>
      <c r="N32" s="20">
        <f t="shared" si="9"/>
        <v>2</v>
      </c>
      <c r="O32" s="20">
        <f t="shared" si="9"/>
        <v>2373</v>
      </c>
      <c r="P32" s="20">
        <f t="shared" si="9"/>
        <v>362</v>
      </c>
      <c r="Q32" s="20">
        <f t="shared" si="9"/>
        <v>3009</v>
      </c>
      <c r="R32" s="20">
        <f t="shared" si="9"/>
        <v>1577</v>
      </c>
      <c r="S32" s="20">
        <f t="shared" si="9"/>
        <v>114</v>
      </c>
      <c r="T32" s="20">
        <f t="shared" si="9"/>
        <v>13</v>
      </c>
      <c r="U32" s="20">
        <f t="shared" si="9"/>
        <v>245</v>
      </c>
      <c r="V32" s="20">
        <f t="shared" si="9"/>
        <v>83</v>
      </c>
      <c r="W32" s="20">
        <f t="shared" si="9"/>
        <v>812</v>
      </c>
      <c r="X32" s="20">
        <f t="shared" si="9"/>
        <v>137</v>
      </c>
      <c r="Y32" s="20">
        <f t="shared" si="9"/>
        <v>1960</v>
      </c>
      <c r="Z32" s="20">
        <f t="shared" si="9"/>
        <v>2088</v>
      </c>
      <c r="AA32" s="20">
        <f t="shared" si="9"/>
        <v>268</v>
      </c>
      <c r="AB32" s="20">
        <f t="shared" si="9"/>
        <v>255</v>
      </c>
      <c r="AC32" s="20">
        <f t="shared" si="9"/>
        <v>69</v>
      </c>
      <c r="AD32" s="20">
        <f t="shared" si="9"/>
        <v>38</v>
      </c>
      <c r="AE32" s="20">
        <f t="shared" si="9"/>
        <v>796</v>
      </c>
      <c r="AF32" s="20">
        <f t="shared" si="9"/>
        <v>1266</v>
      </c>
      <c r="AG32" s="20">
        <f t="shared" si="9"/>
        <v>529</v>
      </c>
      <c r="AH32" s="20">
        <f t="shared" si="9"/>
        <v>1800</v>
      </c>
      <c r="AI32" s="20">
        <f t="shared" si="9"/>
        <v>385</v>
      </c>
      <c r="AJ32" s="20">
        <f t="shared" si="9"/>
        <v>515</v>
      </c>
      <c r="AK32" s="20">
        <f t="shared" si="9"/>
        <v>184</v>
      </c>
      <c r="AL32" s="20">
        <f t="shared" si="9"/>
        <v>96</v>
      </c>
      <c r="AM32" s="20">
        <f t="shared" si="9"/>
        <v>1684</v>
      </c>
      <c r="AN32" s="20">
        <f t="shared" si="9"/>
        <v>1363</v>
      </c>
      <c r="AO32" s="20">
        <f t="shared" si="9"/>
        <v>1078</v>
      </c>
      <c r="AP32" s="20">
        <f t="shared" si="9"/>
        <v>222</v>
      </c>
      <c r="AQ32" s="20">
        <f t="shared" si="9"/>
        <v>98</v>
      </c>
      <c r="AR32" s="20">
        <f t="shared" si="9"/>
        <v>63</v>
      </c>
    </row>
    <row r="33" spans="2:44" s="2" customFormat="1" ht="12" customHeight="1">
      <c r="B33" s="6"/>
      <c r="C33" s="12"/>
      <c r="D33" s="5" t="s">
        <v>27</v>
      </c>
      <c r="E33" s="18">
        <f aca="true" t="shared" si="10" ref="E33:F37">SUM(G33,I33,K33,M33,O33,Q33,S33,U33,W33,Y33,AA33,AC33,AE33,AG33,AI33,AK33,AM33,AO33,AQ33)</f>
        <v>3560</v>
      </c>
      <c r="F33" s="18">
        <f t="shared" si="10"/>
        <v>2520</v>
      </c>
      <c r="G33" s="18">
        <v>470</v>
      </c>
      <c r="H33" s="18">
        <v>366</v>
      </c>
      <c r="I33" s="18">
        <v>7</v>
      </c>
      <c r="J33" s="18">
        <v>1</v>
      </c>
      <c r="K33" s="18" t="s">
        <v>82</v>
      </c>
      <c r="L33" s="18" t="s">
        <v>82</v>
      </c>
      <c r="M33" s="18">
        <v>4</v>
      </c>
      <c r="N33" s="18">
        <v>1</v>
      </c>
      <c r="O33" s="18">
        <v>722</v>
      </c>
      <c r="P33" s="18">
        <v>94</v>
      </c>
      <c r="Q33" s="18">
        <v>653</v>
      </c>
      <c r="R33" s="18">
        <v>391</v>
      </c>
      <c r="S33" s="18">
        <v>28</v>
      </c>
      <c r="T33" s="18">
        <v>3</v>
      </c>
      <c r="U33" s="18">
        <v>56</v>
      </c>
      <c r="V33" s="18">
        <v>14</v>
      </c>
      <c r="W33" s="18">
        <v>205</v>
      </c>
      <c r="X33" s="18">
        <v>21</v>
      </c>
      <c r="Y33" s="18">
        <v>438</v>
      </c>
      <c r="Z33" s="18">
        <v>479</v>
      </c>
      <c r="AA33" s="18">
        <v>52</v>
      </c>
      <c r="AB33" s="18">
        <v>46</v>
      </c>
      <c r="AC33" s="18">
        <v>14</v>
      </c>
      <c r="AD33" s="18">
        <v>12</v>
      </c>
      <c r="AE33" s="18">
        <v>98</v>
      </c>
      <c r="AF33" s="18">
        <v>177</v>
      </c>
      <c r="AG33" s="18">
        <v>110</v>
      </c>
      <c r="AH33" s="18">
        <v>390</v>
      </c>
      <c r="AI33" s="18">
        <v>93</v>
      </c>
      <c r="AJ33" s="18">
        <v>116</v>
      </c>
      <c r="AK33" s="18">
        <v>63</v>
      </c>
      <c r="AL33" s="18">
        <v>33</v>
      </c>
      <c r="AM33" s="18">
        <v>400</v>
      </c>
      <c r="AN33" s="18">
        <v>332</v>
      </c>
      <c r="AO33" s="18">
        <v>146</v>
      </c>
      <c r="AP33" s="18">
        <v>41</v>
      </c>
      <c r="AQ33" s="18">
        <v>1</v>
      </c>
      <c r="AR33" s="18">
        <v>3</v>
      </c>
    </row>
    <row r="34" spans="2:44" s="2" customFormat="1" ht="12" customHeight="1">
      <c r="B34" s="6"/>
      <c r="C34" s="12"/>
      <c r="D34" s="5" t="s">
        <v>28</v>
      </c>
      <c r="E34" s="18">
        <f t="shared" si="10"/>
        <v>622</v>
      </c>
      <c r="F34" s="18">
        <f t="shared" si="10"/>
        <v>440</v>
      </c>
      <c r="G34" s="18">
        <v>98</v>
      </c>
      <c r="H34" s="18">
        <v>93</v>
      </c>
      <c r="I34" s="18">
        <v>1</v>
      </c>
      <c r="J34" s="18" t="s">
        <v>94</v>
      </c>
      <c r="K34" s="18">
        <v>1</v>
      </c>
      <c r="L34" s="18" t="s">
        <v>82</v>
      </c>
      <c r="M34" s="18">
        <v>1</v>
      </c>
      <c r="N34" s="18" t="s">
        <v>82</v>
      </c>
      <c r="O34" s="18">
        <v>130</v>
      </c>
      <c r="P34" s="18">
        <v>17</v>
      </c>
      <c r="Q34" s="18">
        <v>139</v>
      </c>
      <c r="R34" s="18">
        <v>63</v>
      </c>
      <c r="S34" s="18">
        <v>3</v>
      </c>
      <c r="T34" s="18" t="s">
        <v>82</v>
      </c>
      <c r="U34" s="18">
        <v>4</v>
      </c>
      <c r="V34" s="18">
        <v>1</v>
      </c>
      <c r="W34" s="18">
        <v>25</v>
      </c>
      <c r="X34" s="18" t="s">
        <v>94</v>
      </c>
      <c r="Y34" s="18">
        <v>64</v>
      </c>
      <c r="Z34" s="18">
        <v>72</v>
      </c>
      <c r="AA34" s="18">
        <v>12</v>
      </c>
      <c r="AB34" s="18">
        <v>11</v>
      </c>
      <c r="AC34" s="18">
        <v>1</v>
      </c>
      <c r="AD34" s="18" t="s">
        <v>82</v>
      </c>
      <c r="AE34" s="18">
        <v>18</v>
      </c>
      <c r="AF34" s="18">
        <v>43</v>
      </c>
      <c r="AG34" s="18">
        <v>15</v>
      </c>
      <c r="AH34" s="18">
        <v>56</v>
      </c>
      <c r="AI34" s="18">
        <v>7</v>
      </c>
      <c r="AJ34" s="18">
        <v>19</v>
      </c>
      <c r="AK34" s="18">
        <v>11</v>
      </c>
      <c r="AL34" s="18">
        <v>8</v>
      </c>
      <c r="AM34" s="18">
        <v>61</v>
      </c>
      <c r="AN34" s="18">
        <v>49</v>
      </c>
      <c r="AO34" s="18">
        <v>31</v>
      </c>
      <c r="AP34" s="18">
        <v>7</v>
      </c>
      <c r="AQ34" s="18" t="s">
        <v>82</v>
      </c>
      <c r="AR34" s="18">
        <v>1</v>
      </c>
    </row>
    <row r="35" spans="2:44" s="2" customFormat="1" ht="12" customHeight="1">
      <c r="B35" s="6"/>
      <c r="C35" s="12"/>
      <c r="D35" s="5" t="s">
        <v>29</v>
      </c>
      <c r="E35" s="18">
        <f t="shared" si="10"/>
        <v>1117</v>
      </c>
      <c r="F35" s="18">
        <f t="shared" si="10"/>
        <v>1128</v>
      </c>
      <c r="G35" s="18">
        <v>22</v>
      </c>
      <c r="H35" s="18">
        <v>7</v>
      </c>
      <c r="I35" s="18">
        <v>2</v>
      </c>
      <c r="J35" s="18" t="s">
        <v>82</v>
      </c>
      <c r="K35" s="18" t="s">
        <v>82</v>
      </c>
      <c r="L35" s="18" t="s">
        <v>82</v>
      </c>
      <c r="M35" s="18" t="s">
        <v>94</v>
      </c>
      <c r="N35" s="18" t="s">
        <v>82</v>
      </c>
      <c r="O35" s="18">
        <v>97</v>
      </c>
      <c r="P35" s="18">
        <v>12</v>
      </c>
      <c r="Q35" s="18">
        <v>86</v>
      </c>
      <c r="R35" s="18">
        <v>43</v>
      </c>
      <c r="S35" s="18">
        <v>16</v>
      </c>
      <c r="T35" s="18" t="s">
        <v>94</v>
      </c>
      <c r="U35" s="18">
        <v>5</v>
      </c>
      <c r="V35" s="18">
        <v>5</v>
      </c>
      <c r="W35" s="18">
        <v>41</v>
      </c>
      <c r="X35" s="18">
        <v>10</v>
      </c>
      <c r="Y35" s="18">
        <v>132</v>
      </c>
      <c r="Z35" s="18">
        <v>137</v>
      </c>
      <c r="AA35" s="18">
        <v>11</v>
      </c>
      <c r="AB35" s="18">
        <v>13</v>
      </c>
      <c r="AC35" s="18">
        <v>7</v>
      </c>
      <c r="AD35" s="18">
        <v>5</v>
      </c>
      <c r="AE35" s="18">
        <v>435</v>
      </c>
      <c r="AF35" s="18">
        <v>602</v>
      </c>
      <c r="AG35" s="18">
        <v>55</v>
      </c>
      <c r="AH35" s="18">
        <v>108</v>
      </c>
      <c r="AI35" s="18">
        <v>17</v>
      </c>
      <c r="AJ35" s="18">
        <v>40</v>
      </c>
      <c r="AK35" s="18">
        <v>8</v>
      </c>
      <c r="AL35" s="18">
        <v>5</v>
      </c>
      <c r="AM35" s="18">
        <v>141</v>
      </c>
      <c r="AN35" s="18">
        <v>127</v>
      </c>
      <c r="AO35" s="18">
        <v>42</v>
      </c>
      <c r="AP35" s="18">
        <v>14</v>
      </c>
      <c r="AQ35" s="18" t="s">
        <v>82</v>
      </c>
      <c r="AR35" s="18" t="s">
        <v>82</v>
      </c>
    </row>
    <row r="36" spans="2:44" s="2" customFormat="1" ht="12" customHeight="1">
      <c r="B36" s="6"/>
      <c r="C36" s="13"/>
      <c r="D36" s="5" t="s">
        <v>30</v>
      </c>
      <c r="E36" s="18">
        <f t="shared" si="10"/>
        <v>4483</v>
      </c>
      <c r="F36" s="18">
        <f t="shared" si="10"/>
        <v>3031</v>
      </c>
      <c r="G36" s="18">
        <v>383</v>
      </c>
      <c r="H36" s="18">
        <v>295</v>
      </c>
      <c r="I36" s="18">
        <v>6</v>
      </c>
      <c r="J36" s="18">
        <v>2</v>
      </c>
      <c r="K36" s="18" t="s">
        <v>94</v>
      </c>
      <c r="L36" s="18" t="s">
        <v>94</v>
      </c>
      <c r="M36" s="18" t="s">
        <v>94</v>
      </c>
      <c r="N36" s="18" t="s">
        <v>82</v>
      </c>
      <c r="O36" s="18">
        <v>717</v>
      </c>
      <c r="P36" s="18">
        <v>118</v>
      </c>
      <c r="Q36" s="18">
        <v>921</v>
      </c>
      <c r="R36" s="18">
        <v>507</v>
      </c>
      <c r="S36" s="18">
        <v>29</v>
      </c>
      <c r="T36" s="18">
        <v>7</v>
      </c>
      <c r="U36" s="18">
        <v>61</v>
      </c>
      <c r="V36" s="18">
        <v>26</v>
      </c>
      <c r="W36" s="18">
        <v>249</v>
      </c>
      <c r="X36" s="18">
        <v>59</v>
      </c>
      <c r="Y36" s="18">
        <v>566</v>
      </c>
      <c r="Z36" s="18">
        <v>565</v>
      </c>
      <c r="AA36" s="18">
        <v>79</v>
      </c>
      <c r="AB36" s="18">
        <v>63</v>
      </c>
      <c r="AC36" s="18">
        <v>19</v>
      </c>
      <c r="AD36" s="18">
        <v>7</v>
      </c>
      <c r="AE36" s="18">
        <v>102</v>
      </c>
      <c r="AF36" s="18">
        <v>180</v>
      </c>
      <c r="AG36" s="18">
        <v>123</v>
      </c>
      <c r="AH36" s="18">
        <v>516</v>
      </c>
      <c r="AI36" s="18">
        <v>95</v>
      </c>
      <c r="AJ36" s="18">
        <v>160</v>
      </c>
      <c r="AK36" s="18">
        <v>51</v>
      </c>
      <c r="AL36" s="18">
        <v>20</v>
      </c>
      <c r="AM36" s="18">
        <v>450</v>
      </c>
      <c r="AN36" s="18">
        <v>404</v>
      </c>
      <c r="AO36" s="18">
        <v>612</v>
      </c>
      <c r="AP36" s="18">
        <v>88</v>
      </c>
      <c r="AQ36" s="18">
        <v>20</v>
      </c>
      <c r="AR36" s="18">
        <v>14</v>
      </c>
    </row>
    <row r="37" spans="2:44" s="2" customFormat="1" ht="12" customHeight="1">
      <c r="B37" s="6"/>
      <c r="C37" s="13"/>
      <c r="D37" s="5" t="s">
        <v>31</v>
      </c>
      <c r="E37" s="18">
        <f t="shared" si="10"/>
        <v>5198</v>
      </c>
      <c r="F37" s="18">
        <f t="shared" si="10"/>
        <v>3793</v>
      </c>
      <c r="G37" s="18">
        <v>370</v>
      </c>
      <c r="H37" s="18">
        <v>266</v>
      </c>
      <c r="I37" s="18">
        <v>7</v>
      </c>
      <c r="J37" s="18">
        <v>2</v>
      </c>
      <c r="K37" s="18" t="s">
        <v>82</v>
      </c>
      <c r="L37" s="18" t="s">
        <v>82</v>
      </c>
      <c r="M37" s="18">
        <v>4</v>
      </c>
      <c r="N37" s="18">
        <v>1</v>
      </c>
      <c r="O37" s="18">
        <v>707</v>
      </c>
      <c r="P37" s="18">
        <v>121</v>
      </c>
      <c r="Q37" s="18">
        <v>1210</v>
      </c>
      <c r="R37" s="18">
        <v>573</v>
      </c>
      <c r="S37" s="18">
        <v>38</v>
      </c>
      <c r="T37" s="18">
        <v>3</v>
      </c>
      <c r="U37" s="18">
        <v>119</v>
      </c>
      <c r="V37" s="18">
        <v>37</v>
      </c>
      <c r="W37" s="18">
        <v>292</v>
      </c>
      <c r="X37" s="18">
        <v>47</v>
      </c>
      <c r="Y37" s="18">
        <v>760</v>
      </c>
      <c r="Z37" s="18">
        <v>835</v>
      </c>
      <c r="AA37" s="18">
        <v>114</v>
      </c>
      <c r="AB37" s="18">
        <v>122</v>
      </c>
      <c r="AC37" s="18">
        <v>28</v>
      </c>
      <c r="AD37" s="18">
        <v>14</v>
      </c>
      <c r="AE37" s="18">
        <v>143</v>
      </c>
      <c r="AF37" s="18">
        <v>264</v>
      </c>
      <c r="AG37" s="18">
        <v>226</v>
      </c>
      <c r="AH37" s="18">
        <v>730</v>
      </c>
      <c r="AI37" s="18">
        <v>173</v>
      </c>
      <c r="AJ37" s="18">
        <v>180</v>
      </c>
      <c r="AK37" s="18">
        <v>51</v>
      </c>
      <c r="AL37" s="18">
        <v>30</v>
      </c>
      <c r="AM37" s="18">
        <v>632</v>
      </c>
      <c r="AN37" s="18">
        <v>451</v>
      </c>
      <c r="AO37" s="18">
        <v>247</v>
      </c>
      <c r="AP37" s="18">
        <v>72</v>
      </c>
      <c r="AQ37" s="18">
        <v>77</v>
      </c>
      <c r="AR37" s="18">
        <v>45</v>
      </c>
    </row>
    <row r="38" spans="2:44" s="14" customFormat="1" ht="12" customHeight="1">
      <c r="B38" s="9"/>
      <c r="C38" s="44" t="s">
        <v>32</v>
      </c>
      <c r="D38" s="28"/>
      <c r="E38" s="20">
        <f aca="true" t="shared" si="11" ref="E38:AR38">SUM(E39:E43)</f>
        <v>14028</v>
      </c>
      <c r="F38" s="20">
        <f t="shared" si="11"/>
        <v>9839</v>
      </c>
      <c r="G38" s="20">
        <f t="shared" si="11"/>
        <v>946</v>
      </c>
      <c r="H38" s="20">
        <f t="shared" si="11"/>
        <v>652</v>
      </c>
      <c r="I38" s="20">
        <f t="shared" si="11"/>
        <v>47</v>
      </c>
      <c r="J38" s="20">
        <f t="shared" si="11"/>
        <v>3</v>
      </c>
      <c r="K38" s="20">
        <f t="shared" si="11"/>
        <v>3</v>
      </c>
      <c r="L38" s="20">
        <f t="shared" si="11"/>
        <v>1</v>
      </c>
      <c r="M38" s="20">
        <f t="shared" si="11"/>
        <v>51</v>
      </c>
      <c r="N38" s="20">
        <f t="shared" si="11"/>
        <v>2</v>
      </c>
      <c r="O38" s="20">
        <f t="shared" si="11"/>
        <v>1810</v>
      </c>
      <c r="P38" s="20">
        <f t="shared" si="11"/>
        <v>280</v>
      </c>
      <c r="Q38" s="20">
        <f t="shared" si="11"/>
        <v>3747</v>
      </c>
      <c r="R38" s="20">
        <f t="shared" si="11"/>
        <v>2190</v>
      </c>
      <c r="S38" s="20">
        <f t="shared" si="11"/>
        <v>66</v>
      </c>
      <c r="T38" s="20">
        <f t="shared" si="11"/>
        <v>11</v>
      </c>
      <c r="U38" s="20">
        <f t="shared" si="11"/>
        <v>243</v>
      </c>
      <c r="V38" s="20">
        <f t="shared" si="11"/>
        <v>104</v>
      </c>
      <c r="W38" s="20">
        <f t="shared" si="11"/>
        <v>867</v>
      </c>
      <c r="X38" s="20">
        <f t="shared" si="11"/>
        <v>184</v>
      </c>
      <c r="Y38" s="20">
        <f t="shared" si="11"/>
        <v>1911</v>
      </c>
      <c r="Z38" s="20">
        <f t="shared" si="11"/>
        <v>2046</v>
      </c>
      <c r="AA38" s="20">
        <f t="shared" si="11"/>
        <v>216</v>
      </c>
      <c r="AB38" s="20">
        <f t="shared" si="11"/>
        <v>243</v>
      </c>
      <c r="AC38" s="20">
        <f t="shared" si="11"/>
        <v>89</v>
      </c>
      <c r="AD38" s="20">
        <f t="shared" si="11"/>
        <v>37</v>
      </c>
      <c r="AE38" s="20">
        <f t="shared" si="11"/>
        <v>374</v>
      </c>
      <c r="AF38" s="20">
        <f t="shared" si="11"/>
        <v>550</v>
      </c>
      <c r="AG38" s="20">
        <f t="shared" si="11"/>
        <v>381</v>
      </c>
      <c r="AH38" s="20">
        <f t="shared" si="11"/>
        <v>1482</v>
      </c>
      <c r="AI38" s="20">
        <f t="shared" si="11"/>
        <v>375</v>
      </c>
      <c r="AJ38" s="20">
        <f t="shared" si="11"/>
        <v>436</v>
      </c>
      <c r="AK38" s="20">
        <f t="shared" si="11"/>
        <v>257</v>
      </c>
      <c r="AL38" s="20">
        <f t="shared" si="11"/>
        <v>116</v>
      </c>
      <c r="AM38" s="20">
        <f t="shared" si="11"/>
        <v>1600</v>
      </c>
      <c r="AN38" s="20">
        <f t="shared" si="11"/>
        <v>1260</v>
      </c>
      <c r="AO38" s="20">
        <f t="shared" si="11"/>
        <v>1002</v>
      </c>
      <c r="AP38" s="20">
        <f t="shared" si="11"/>
        <v>217</v>
      </c>
      <c r="AQ38" s="20">
        <f t="shared" si="11"/>
        <v>43</v>
      </c>
      <c r="AR38" s="20">
        <f t="shared" si="11"/>
        <v>25</v>
      </c>
    </row>
    <row r="39" spans="2:44" s="2" customFormat="1" ht="12" customHeight="1">
      <c r="B39" s="6"/>
      <c r="C39" s="13"/>
      <c r="D39" s="5" t="s">
        <v>33</v>
      </c>
      <c r="E39" s="18">
        <f aca="true" t="shared" si="12" ref="E39:F43">SUM(G39,I39,K39,M39,O39,Q39,S39,U39,W39,Y39,AA39,AC39,AE39,AG39,AI39,AK39,AM39,AO39,AQ39)</f>
        <v>3468</v>
      </c>
      <c r="F39" s="18">
        <f t="shared" si="12"/>
        <v>2361</v>
      </c>
      <c r="G39" s="18">
        <v>48</v>
      </c>
      <c r="H39" s="18">
        <v>24</v>
      </c>
      <c r="I39" s="18">
        <v>5</v>
      </c>
      <c r="J39" s="18" t="s">
        <v>82</v>
      </c>
      <c r="K39" s="18" t="s">
        <v>82</v>
      </c>
      <c r="L39" s="18" t="s">
        <v>82</v>
      </c>
      <c r="M39" s="18">
        <v>8</v>
      </c>
      <c r="N39" s="18" t="s">
        <v>94</v>
      </c>
      <c r="O39" s="18">
        <v>342</v>
      </c>
      <c r="P39" s="18">
        <v>59</v>
      </c>
      <c r="Q39" s="18">
        <v>940</v>
      </c>
      <c r="R39" s="18">
        <v>436</v>
      </c>
      <c r="S39" s="18">
        <v>23</v>
      </c>
      <c r="T39" s="18">
        <v>5</v>
      </c>
      <c r="U39" s="18">
        <v>98</v>
      </c>
      <c r="V39" s="18">
        <v>41</v>
      </c>
      <c r="W39" s="18">
        <v>244</v>
      </c>
      <c r="X39" s="18">
        <v>71</v>
      </c>
      <c r="Y39" s="18">
        <v>499</v>
      </c>
      <c r="Z39" s="18">
        <v>597</v>
      </c>
      <c r="AA39" s="18">
        <v>71</v>
      </c>
      <c r="AB39" s="18">
        <v>76</v>
      </c>
      <c r="AC39" s="18">
        <v>40</v>
      </c>
      <c r="AD39" s="18">
        <v>12</v>
      </c>
      <c r="AE39" s="18">
        <v>120</v>
      </c>
      <c r="AF39" s="18">
        <v>157</v>
      </c>
      <c r="AG39" s="18">
        <v>102</v>
      </c>
      <c r="AH39" s="18">
        <v>349</v>
      </c>
      <c r="AI39" s="18">
        <v>89</v>
      </c>
      <c r="AJ39" s="18">
        <v>112</v>
      </c>
      <c r="AK39" s="18">
        <v>40</v>
      </c>
      <c r="AL39" s="18">
        <v>12</v>
      </c>
      <c r="AM39" s="18">
        <v>414</v>
      </c>
      <c r="AN39" s="18">
        <v>328</v>
      </c>
      <c r="AO39" s="18">
        <v>379</v>
      </c>
      <c r="AP39" s="18">
        <v>79</v>
      </c>
      <c r="AQ39" s="18">
        <v>6</v>
      </c>
      <c r="AR39" s="18">
        <v>3</v>
      </c>
    </row>
    <row r="40" spans="2:44" s="2" customFormat="1" ht="12" customHeight="1">
      <c r="B40" s="6"/>
      <c r="C40" s="13"/>
      <c r="D40" s="5" t="s">
        <v>34</v>
      </c>
      <c r="E40" s="18">
        <f t="shared" si="12"/>
        <v>1843</v>
      </c>
      <c r="F40" s="18">
        <f t="shared" si="12"/>
        <v>1365</v>
      </c>
      <c r="G40" s="18">
        <v>133</v>
      </c>
      <c r="H40" s="18">
        <v>50</v>
      </c>
      <c r="I40" s="18">
        <v>5</v>
      </c>
      <c r="J40" s="18">
        <v>2</v>
      </c>
      <c r="K40" s="18">
        <v>1</v>
      </c>
      <c r="L40" s="18">
        <v>1</v>
      </c>
      <c r="M40" s="18">
        <v>7</v>
      </c>
      <c r="N40" s="18" t="s">
        <v>94</v>
      </c>
      <c r="O40" s="18">
        <v>308</v>
      </c>
      <c r="P40" s="18">
        <v>39</v>
      </c>
      <c r="Q40" s="18">
        <v>469</v>
      </c>
      <c r="R40" s="18">
        <v>402</v>
      </c>
      <c r="S40" s="18">
        <v>6</v>
      </c>
      <c r="T40" s="18" t="s">
        <v>82</v>
      </c>
      <c r="U40" s="18">
        <v>9</v>
      </c>
      <c r="V40" s="18">
        <v>2</v>
      </c>
      <c r="W40" s="18">
        <v>97</v>
      </c>
      <c r="X40" s="18">
        <v>16</v>
      </c>
      <c r="Y40" s="18">
        <v>338</v>
      </c>
      <c r="Z40" s="18">
        <v>263</v>
      </c>
      <c r="AA40" s="18">
        <v>11</v>
      </c>
      <c r="AB40" s="18">
        <v>22</v>
      </c>
      <c r="AC40" s="18">
        <v>8</v>
      </c>
      <c r="AD40" s="18">
        <v>3</v>
      </c>
      <c r="AE40" s="18">
        <v>49</v>
      </c>
      <c r="AF40" s="18">
        <v>100</v>
      </c>
      <c r="AG40" s="18">
        <v>49</v>
      </c>
      <c r="AH40" s="18">
        <v>223</v>
      </c>
      <c r="AI40" s="18">
        <v>41</v>
      </c>
      <c r="AJ40" s="18">
        <v>46</v>
      </c>
      <c r="AK40" s="18">
        <v>24</v>
      </c>
      <c r="AL40" s="18">
        <v>11</v>
      </c>
      <c r="AM40" s="18">
        <v>224</v>
      </c>
      <c r="AN40" s="18">
        <v>168</v>
      </c>
      <c r="AO40" s="18">
        <v>64</v>
      </c>
      <c r="AP40" s="18">
        <v>15</v>
      </c>
      <c r="AQ40" s="18" t="s">
        <v>94</v>
      </c>
      <c r="AR40" s="18">
        <v>2</v>
      </c>
    </row>
    <row r="41" spans="2:44" s="2" customFormat="1" ht="12" customHeight="1">
      <c r="B41" s="6"/>
      <c r="C41" s="13"/>
      <c r="D41" s="5" t="s">
        <v>35</v>
      </c>
      <c r="E41" s="18">
        <f t="shared" si="12"/>
        <v>7558</v>
      </c>
      <c r="F41" s="18">
        <f t="shared" si="12"/>
        <v>5416</v>
      </c>
      <c r="G41" s="18">
        <v>656</v>
      </c>
      <c r="H41" s="18">
        <v>528</v>
      </c>
      <c r="I41" s="18" t="s">
        <v>94</v>
      </c>
      <c r="J41" s="18" t="s">
        <v>94</v>
      </c>
      <c r="K41" s="18" t="s">
        <v>82</v>
      </c>
      <c r="L41" s="18" t="s">
        <v>82</v>
      </c>
      <c r="M41" s="18">
        <v>1</v>
      </c>
      <c r="N41" s="18" t="s">
        <v>94</v>
      </c>
      <c r="O41" s="18">
        <v>903</v>
      </c>
      <c r="P41" s="18">
        <v>143</v>
      </c>
      <c r="Q41" s="18">
        <v>2224</v>
      </c>
      <c r="R41" s="18">
        <v>1239</v>
      </c>
      <c r="S41" s="18">
        <v>32</v>
      </c>
      <c r="T41" s="18">
        <v>5</v>
      </c>
      <c r="U41" s="18">
        <v>133</v>
      </c>
      <c r="V41" s="18">
        <v>61</v>
      </c>
      <c r="W41" s="18">
        <v>508</v>
      </c>
      <c r="X41" s="18">
        <v>97</v>
      </c>
      <c r="Y41" s="18">
        <v>955</v>
      </c>
      <c r="Z41" s="18">
        <v>1069</v>
      </c>
      <c r="AA41" s="18">
        <v>129</v>
      </c>
      <c r="AB41" s="18">
        <v>138</v>
      </c>
      <c r="AC41" s="18">
        <v>40</v>
      </c>
      <c r="AD41" s="18">
        <v>22</v>
      </c>
      <c r="AE41" s="18">
        <v>157</v>
      </c>
      <c r="AF41" s="18">
        <v>223</v>
      </c>
      <c r="AG41" s="18">
        <v>200</v>
      </c>
      <c r="AH41" s="18">
        <v>813</v>
      </c>
      <c r="AI41" s="18">
        <v>212</v>
      </c>
      <c r="AJ41" s="18">
        <v>230</v>
      </c>
      <c r="AK41" s="18">
        <v>106</v>
      </c>
      <c r="AL41" s="18">
        <v>53</v>
      </c>
      <c r="AM41" s="18">
        <v>816</v>
      </c>
      <c r="AN41" s="18">
        <v>688</v>
      </c>
      <c r="AO41" s="18">
        <v>449</v>
      </c>
      <c r="AP41" s="18">
        <v>91</v>
      </c>
      <c r="AQ41" s="18">
        <v>37</v>
      </c>
      <c r="AR41" s="18">
        <v>16</v>
      </c>
    </row>
    <row r="42" spans="2:44" s="2" customFormat="1" ht="12" customHeight="1">
      <c r="B42" s="6"/>
      <c r="C42" s="13"/>
      <c r="D42" s="5" t="s">
        <v>36</v>
      </c>
      <c r="E42" s="18">
        <f t="shared" si="12"/>
        <v>485</v>
      </c>
      <c r="F42" s="18">
        <f t="shared" si="12"/>
        <v>237</v>
      </c>
      <c r="G42" s="18">
        <v>52</v>
      </c>
      <c r="H42" s="18">
        <v>20</v>
      </c>
      <c r="I42" s="18">
        <v>31</v>
      </c>
      <c r="J42" s="18">
        <v>1</v>
      </c>
      <c r="K42" s="18" t="s">
        <v>82</v>
      </c>
      <c r="L42" s="18" t="s">
        <v>82</v>
      </c>
      <c r="M42" s="18">
        <v>7</v>
      </c>
      <c r="N42" s="18" t="s">
        <v>94</v>
      </c>
      <c r="O42" s="18">
        <v>91</v>
      </c>
      <c r="P42" s="18">
        <v>12</v>
      </c>
      <c r="Q42" s="18">
        <v>45</v>
      </c>
      <c r="R42" s="18">
        <v>28</v>
      </c>
      <c r="S42" s="18">
        <v>3</v>
      </c>
      <c r="T42" s="18">
        <v>1</v>
      </c>
      <c r="U42" s="18">
        <v>1</v>
      </c>
      <c r="V42" s="18" t="s">
        <v>94</v>
      </c>
      <c r="W42" s="18">
        <v>7</v>
      </c>
      <c r="X42" s="18" t="s">
        <v>94</v>
      </c>
      <c r="Y42" s="18">
        <v>20</v>
      </c>
      <c r="Z42" s="18">
        <v>31</v>
      </c>
      <c r="AA42" s="18" t="s">
        <v>94</v>
      </c>
      <c r="AB42" s="18">
        <v>1</v>
      </c>
      <c r="AC42" s="18" t="s">
        <v>94</v>
      </c>
      <c r="AD42" s="18" t="s">
        <v>82</v>
      </c>
      <c r="AE42" s="18">
        <v>26</v>
      </c>
      <c r="AF42" s="18">
        <v>30</v>
      </c>
      <c r="AG42" s="18">
        <v>11</v>
      </c>
      <c r="AH42" s="18">
        <v>33</v>
      </c>
      <c r="AI42" s="18">
        <v>17</v>
      </c>
      <c r="AJ42" s="18">
        <v>18</v>
      </c>
      <c r="AK42" s="18">
        <v>43</v>
      </c>
      <c r="AL42" s="18">
        <v>24</v>
      </c>
      <c r="AM42" s="18">
        <v>91</v>
      </c>
      <c r="AN42" s="18">
        <v>26</v>
      </c>
      <c r="AO42" s="18">
        <v>40</v>
      </c>
      <c r="AP42" s="18">
        <v>8</v>
      </c>
      <c r="AQ42" s="18" t="s">
        <v>82</v>
      </c>
      <c r="AR42" s="18">
        <v>4</v>
      </c>
    </row>
    <row r="43" spans="2:44" s="2" customFormat="1" ht="12" customHeight="1">
      <c r="B43" s="6"/>
      <c r="C43" s="13"/>
      <c r="D43" s="5" t="s">
        <v>95</v>
      </c>
      <c r="E43" s="18">
        <f t="shared" si="12"/>
        <v>674</v>
      </c>
      <c r="F43" s="18">
        <f t="shared" si="12"/>
        <v>460</v>
      </c>
      <c r="G43" s="18">
        <v>57</v>
      </c>
      <c r="H43" s="18">
        <v>30</v>
      </c>
      <c r="I43" s="18">
        <v>6</v>
      </c>
      <c r="J43" s="18" t="s">
        <v>94</v>
      </c>
      <c r="K43" s="18">
        <v>2</v>
      </c>
      <c r="L43" s="18" t="s">
        <v>82</v>
      </c>
      <c r="M43" s="18">
        <v>28</v>
      </c>
      <c r="N43" s="18">
        <v>2</v>
      </c>
      <c r="O43" s="18">
        <v>166</v>
      </c>
      <c r="P43" s="18">
        <v>27</v>
      </c>
      <c r="Q43" s="18">
        <v>69</v>
      </c>
      <c r="R43" s="18">
        <v>85</v>
      </c>
      <c r="S43" s="18">
        <v>2</v>
      </c>
      <c r="T43" s="18" t="s">
        <v>82</v>
      </c>
      <c r="U43" s="18">
        <v>2</v>
      </c>
      <c r="V43" s="18" t="s">
        <v>94</v>
      </c>
      <c r="W43" s="18">
        <v>11</v>
      </c>
      <c r="X43" s="18" t="s">
        <v>96</v>
      </c>
      <c r="Y43" s="18">
        <v>99</v>
      </c>
      <c r="Z43" s="18">
        <v>86</v>
      </c>
      <c r="AA43" s="18">
        <v>5</v>
      </c>
      <c r="AB43" s="18">
        <v>6</v>
      </c>
      <c r="AC43" s="18">
        <v>1</v>
      </c>
      <c r="AD43" s="18" t="s">
        <v>82</v>
      </c>
      <c r="AE43" s="18">
        <v>22</v>
      </c>
      <c r="AF43" s="18">
        <v>40</v>
      </c>
      <c r="AG43" s="18">
        <v>19</v>
      </c>
      <c r="AH43" s="18">
        <v>64</v>
      </c>
      <c r="AI43" s="18">
        <v>16</v>
      </c>
      <c r="AJ43" s="18">
        <v>30</v>
      </c>
      <c r="AK43" s="18">
        <v>44</v>
      </c>
      <c r="AL43" s="18">
        <v>16</v>
      </c>
      <c r="AM43" s="18">
        <v>55</v>
      </c>
      <c r="AN43" s="18">
        <v>50</v>
      </c>
      <c r="AO43" s="18">
        <v>70</v>
      </c>
      <c r="AP43" s="18">
        <v>24</v>
      </c>
      <c r="AQ43" s="18" t="s">
        <v>82</v>
      </c>
      <c r="AR43" s="18" t="s">
        <v>82</v>
      </c>
    </row>
    <row r="44" spans="2:44" s="2" customFormat="1" ht="12" customHeight="1">
      <c r="B44" s="6"/>
      <c r="C44" s="44" t="s">
        <v>37</v>
      </c>
      <c r="D44" s="28"/>
      <c r="E44" s="20">
        <f>SUM(E45:E48)</f>
        <v>9258</v>
      </c>
      <c r="F44" s="20">
        <f aca="true" t="shared" si="13" ref="F44:AR44">SUM(F45:F48)</f>
        <v>6964</v>
      </c>
      <c r="G44" s="20">
        <f t="shared" si="13"/>
        <v>1322</v>
      </c>
      <c r="H44" s="20">
        <f t="shared" si="13"/>
        <v>888</v>
      </c>
      <c r="I44" s="20">
        <f t="shared" si="13"/>
        <v>34</v>
      </c>
      <c r="J44" s="20">
        <f t="shared" si="13"/>
        <v>4</v>
      </c>
      <c r="K44" s="20" t="s">
        <v>83</v>
      </c>
      <c r="L44" s="20" t="s">
        <v>83</v>
      </c>
      <c r="M44" s="20">
        <f t="shared" si="13"/>
        <v>8</v>
      </c>
      <c r="N44" s="20">
        <f t="shared" si="13"/>
        <v>1</v>
      </c>
      <c r="O44" s="20">
        <f t="shared" si="13"/>
        <v>1403</v>
      </c>
      <c r="P44" s="20">
        <f t="shared" si="13"/>
        <v>240</v>
      </c>
      <c r="Q44" s="20">
        <f t="shared" si="13"/>
        <v>2828</v>
      </c>
      <c r="R44" s="20">
        <f t="shared" si="13"/>
        <v>2027</v>
      </c>
      <c r="S44" s="20">
        <f t="shared" si="13"/>
        <v>24</v>
      </c>
      <c r="T44" s="20">
        <f t="shared" si="13"/>
        <v>3</v>
      </c>
      <c r="U44" s="20">
        <f t="shared" si="13"/>
        <v>77</v>
      </c>
      <c r="V44" s="20">
        <f t="shared" si="13"/>
        <v>26</v>
      </c>
      <c r="W44" s="20">
        <f t="shared" si="13"/>
        <v>452</v>
      </c>
      <c r="X44" s="20">
        <f t="shared" si="13"/>
        <v>63</v>
      </c>
      <c r="Y44" s="20">
        <f t="shared" si="13"/>
        <v>917</v>
      </c>
      <c r="Z44" s="20">
        <f t="shared" si="13"/>
        <v>1080</v>
      </c>
      <c r="AA44" s="20">
        <f t="shared" si="13"/>
        <v>116</v>
      </c>
      <c r="AB44" s="20">
        <f t="shared" si="13"/>
        <v>113</v>
      </c>
      <c r="AC44" s="20">
        <f t="shared" si="13"/>
        <v>31</v>
      </c>
      <c r="AD44" s="20">
        <f t="shared" si="13"/>
        <v>19</v>
      </c>
      <c r="AE44" s="20">
        <f t="shared" si="13"/>
        <v>200</v>
      </c>
      <c r="AF44" s="20">
        <f t="shared" si="13"/>
        <v>316</v>
      </c>
      <c r="AG44" s="20">
        <f t="shared" si="13"/>
        <v>215</v>
      </c>
      <c r="AH44" s="20">
        <f t="shared" si="13"/>
        <v>928</v>
      </c>
      <c r="AI44" s="20">
        <f t="shared" si="13"/>
        <v>177</v>
      </c>
      <c r="AJ44" s="20">
        <f t="shared" si="13"/>
        <v>254</v>
      </c>
      <c r="AK44" s="20">
        <f t="shared" si="13"/>
        <v>209</v>
      </c>
      <c r="AL44" s="20">
        <f t="shared" si="13"/>
        <v>97</v>
      </c>
      <c r="AM44" s="20">
        <f t="shared" si="13"/>
        <v>842</v>
      </c>
      <c r="AN44" s="20">
        <f t="shared" si="13"/>
        <v>752</v>
      </c>
      <c r="AO44" s="20">
        <f t="shared" si="13"/>
        <v>361</v>
      </c>
      <c r="AP44" s="20">
        <f t="shared" si="13"/>
        <v>123</v>
      </c>
      <c r="AQ44" s="20">
        <f t="shared" si="13"/>
        <v>42</v>
      </c>
      <c r="AR44" s="20">
        <f t="shared" si="13"/>
        <v>30</v>
      </c>
    </row>
    <row r="45" spans="2:44" s="2" customFormat="1" ht="12" customHeight="1">
      <c r="B45" s="6"/>
      <c r="C45" s="13"/>
      <c r="D45" s="5" t="s">
        <v>38</v>
      </c>
      <c r="E45" s="18">
        <f aca="true" t="shared" si="14" ref="E45:F48">SUM(G45,I45,K45,M45,O45,Q45,S45,U45,W45,Y45,AA45,AC45,AE45,AG45,AI45,AK45,AM45,AO45,AQ45)</f>
        <v>1463</v>
      </c>
      <c r="F45" s="18">
        <f t="shared" si="14"/>
        <v>1097</v>
      </c>
      <c r="G45" s="18">
        <v>297</v>
      </c>
      <c r="H45" s="18">
        <v>202</v>
      </c>
      <c r="I45" s="18">
        <v>6</v>
      </c>
      <c r="J45" s="18">
        <v>3</v>
      </c>
      <c r="K45" s="18" t="s">
        <v>82</v>
      </c>
      <c r="L45" s="18" t="s">
        <v>82</v>
      </c>
      <c r="M45" s="18">
        <v>2</v>
      </c>
      <c r="N45" s="18" t="s">
        <v>82</v>
      </c>
      <c r="O45" s="18">
        <v>221</v>
      </c>
      <c r="P45" s="18">
        <v>26</v>
      </c>
      <c r="Q45" s="18">
        <v>460</v>
      </c>
      <c r="R45" s="18">
        <v>264</v>
      </c>
      <c r="S45" s="18">
        <v>3</v>
      </c>
      <c r="T45" s="18" t="s">
        <v>94</v>
      </c>
      <c r="U45" s="18">
        <v>8</v>
      </c>
      <c r="V45" s="18">
        <v>1</v>
      </c>
      <c r="W45" s="18">
        <v>76</v>
      </c>
      <c r="X45" s="18">
        <v>11</v>
      </c>
      <c r="Y45" s="18">
        <v>102</v>
      </c>
      <c r="Z45" s="18">
        <v>159</v>
      </c>
      <c r="AA45" s="18">
        <v>10</v>
      </c>
      <c r="AB45" s="18">
        <v>9</v>
      </c>
      <c r="AC45" s="18">
        <v>3</v>
      </c>
      <c r="AD45" s="18">
        <v>2</v>
      </c>
      <c r="AE45" s="18">
        <v>27</v>
      </c>
      <c r="AF45" s="18">
        <v>63</v>
      </c>
      <c r="AG45" s="18">
        <v>40</v>
      </c>
      <c r="AH45" s="18">
        <v>152</v>
      </c>
      <c r="AI45" s="18">
        <v>28</v>
      </c>
      <c r="AJ45" s="18">
        <v>42</v>
      </c>
      <c r="AK45" s="18">
        <v>28</v>
      </c>
      <c r="AL45" s="18">
        <v>14</v>
      </c>
      <c r="AM45" s="18">
        <v>97</v>
      </c>
      <c r="AN45" s="18">
        <v>130</v>
      </c>
      <c r="AO45" s="18">
        <v>55</v>
      </c>
      <c r="AP45" s="18">
        <v>19</v>
      </c>
      <c r="AQ45" s="18" t="s">
        <v>94</v>
      </c>
      <c r="AR45" s="18" t="s">
        <v>82</v>
      </c>
    </row>
    <row r="46" spans="2:44" s="2" customFormat="1" ht="12" customHeight="1">
      <c r="B46" s="6"/>
      <c r="C46" s="13"/>
      <c r="D46" s="5" t="s">
        <v>39</v>
      </c>
      <c r="E46" s="18">
        <f t="shared" si="14"/>
        <v>2838</v>
      </c>
      <c r="F46" s="18">
        <f t="shared" si="14"/>
        <v>2084</v>
      </c>
      <c r="G46" s="18">
        <v>369</v>
      </c>
      <c r="H46" s="18">
        <v>215</v>
      </c>
      <c r="I46" s="18">
        <v>16</v>
      </c>
      <c r="J46" s="18" t="s">
        <v>94</v>
      </c>
      <c r="K46" s="18" t="s">
        <v>94</v>
      </c>
      <c r="L46" s="18" t="s">
        <v>94</v>
      </c>
      <c r="M46" s="18">
        <v>3</v>
      </c>
      <c r="N46" s="18">
        <v>1</v>
      </c>
      <c r="O46" s="18">
        <v>488</v>
      </c>
      <c r="P46" s="18">
        <v>73</v>
      </c>
      <c r="Q46" s="18">
        <v>805</v>
      </c>
      <c r="R46" s="18">
        <v>606</v>
      </c>
      <c r="S46" s="18">
        <v>13</v>
      </c>
      <c r="T46" s="18">
        <v>2</v>
      </c>
      <c r="U46" s="18">
        <v>10</v>
      </c>
      <c r="V46" s="18">
        <v>6</v>
      </c>
      <c r="W46" s="18">
        <v>128</v>
      </c>
      <c r="X46" s="18">
        <v>20</v>
      </c>
      <c r="Y46" s="18">
        <v>328</v>
      </c>
      <c r="Z46" s="18">
        <v>334</v>
      </c>
      <c r="AA46" s="18">
        <v>32</v>
      </c>
      <c r="AB46" s="18">
        <v>36</v>
      </c>
      <c r="AC46" s="18">
        <v>9</v>
      </c>
      <c r="AD46" s="18">
        <v>2</v>
      </c>
      <c r="AE46" s="18">
        <v>82</v>
      </c>
      <c r="AF46" s="18">
        <v>116</v>
      </c>
      <c r="AG46" s="18">
        <v>63</v>
      </c>
      <c r="AH46" s="18">
        <v>312</v>
      </c>
      <c r="AI46" s="18">
        <v>47</v>
      </c>
      <c r="AJ46" s="18">
        <v>58</v>
      </c>
      <c r="AK46" s="18">
        <v>73</v>
      </c>
      <c r="AL46" s="18">
        <v>31</v>
      </c>
      <c r="AM46" s="18">
        <v>260</v>
      </c>
      <c r="AN46" s="18">
        <v>238</v>
      </c>
      <c r="AO46" s="18">
        <v>107</v>
      </c>
      <c r="AP46" s="18">
        <v>32</v>
      </c>
      <c r="AQ46" s="18">
        <v>5</v>
      </c>
      <c r="AR46" s="18">
        <v>2</v>
      </c>
    </row>
    <row r="47" spans="2:44" s="2" customFormat="1" ht="12" customHeight="1">
      <c r="B47" s="6"/>
      <c r="C47" s="13"/>
      <c r="D47" s="5" t="s">
        <v>40</v>
      </c>
      <c r="E47" s="18">
        <f t="shared" si="14"/>
        <v>642</v>
      </c>
      <c r="F47" s="18">
        <f t="shared" si="14"/>
        <v>447</v>
      </c>
      <c r="G47" s="18">
        <v>81</v>
      </c>
      <c r="H47" s="18">
        <v>38</v>
      </c>
      <c r="I47" s="18">
        <v>12</v>
      </c>
      <c r="J47" s="18">
        <v>1</v>
      </c>
      <c r="K47" s="18" t="s">
        <v>82</v>
      </c>
      <c r="L47" s="18" t="s">
        <v>82</v>
      </c>
      <c r="M47" s="18" t="s">
        <v>94</v>
      </c>
      <c r="N47" s="18" t="s">
        <v>94</v>
      </c>
      <c r="O47" s="18">
        <v>103</v>
      </c>
      <c r="P47" s="18">
        <v>10</v>
      </c>
      <c r="Q47" s="18">
        <v>167</v>
      </c>
      <c r="R47" s="18">
        <v>151</v>
      </c>
      <c r="S47" s="18">
        <v>1</v>
      </c>
      <c r="T47" s="18" t="s">
        <v>82</v>
      </c>
      <c r="U47" s="18">
        <v>1</v>
      </c>
      <c r="V47" s="18">
        <v>1</v>
      </c>
      <c r="W47" s="18">
        <v>42</v>
      </c>
      <c r="X47" s="18">
        <v>4</v>
      </c>
      <c r="Y47" s="18">
        <v>74</v>
      </c>
      <c r="Z47" s="18">
        <v>67</v>
      </c>
      <c r="AA47" s="18">
        <v>5</v>
      </c>
      <c r="AB47" s="18">
        <v>8</v>
      </c>
      <c r="AC47" s="18">
        <v>1</v>
      </c>
      <c r="AD47" s="18" t="s">
        <v>82</v>
      </c>
      <c r="AE47" s="18">
        <v>17</v>
      </c>
      <c r="AF47" s="18">
        <v>17</v>
      </c>
      <c r="AG47" s="18">
        <v>15</v>
      </c>
      <c r="AH47" s="18">
        <v>76</v>
      </c>
      <c r="AI47" s="18">
        <v>5</v>
      </c>
      <c r="AJ47" s="18">
        <v>11</v>
      </c>
      <c r="AK47" s="18">
        <v>28</v>
      </c>
      <c r="AL47" s="18">
        <v>14</v>
      </c>
      <c r="AM47" s="18">
        <v>54</v>
      </c>
      <c r="AN47" s="18">
        <v>33</v>
      </c>
      <c r="AO47" s="18">
        <v>36</v>
      </c>
      <c r="AP47" s="18">
        <v>16</v>
      </c>
      <c r="AQ47" s="18" t="s">
        <v>82</v>
      </c>
      <c r="AR47" s="18" t="s">
        <v>82</v>
      </c>
    </row>
    <row r="48" spans="2:44" s="2" customFormat="1" ht="12" customHeight="1">
      <c r="B48" s="6"/>
      <c r="C48" s="13"/>
      <c r="D48" s="5" t="s">
        <v>41</v>
      </c>
      <c r="E48" s="18">
        <f t="shared" si="14"/>
        <v>4315</v>
      </c>
      <c r="F48" s="18">
        <f t="shared" si="14"/>
        <v>3336</v>
      </c>
      <c r="G48" s="18">
        <v>575</v>
      </c>
      <c r="H48" s="18">
        <v>433</v>
      </c>
      <c r="I48" s="18" t="s">
        <v>94</v>
      </c>
      <c r="J48" s="18" t="s">
        <v>94</v>
      </c>
      <c r="K48" s="18" t="s">
        <v>82</v>
      </c>
      <c r="L48" s="18" t="s">
        <v>82</v>
      </c>
      <c r="M48" s="18">
        <v>3</v>
      </c>
      <c r="N48" s="18" t="s">
        <v>82</v>
      </c>
      <c r="O48" s="18">
        <v>591</v>
      </c>
      <c r="P48" s="18">
        <v>131</v>
      </c>
      <c r="Q48" s="18">
        <v>1396</v>
      </c>
      <c r="R48" s="18">
        <v>1006</v>
      </c>
      <c r="S48" s="18">
        <v>7</v>
      </c>
      <c r="T48" s="18">
        <v>1</v>
      </c>
      <c r="U48" s="18">
        <v>58</v>
      </c>
      <c r="V48" s="18">
        <v>18</v>
      </c>
      <c r="W48" s="18">
        <v>206</v>
      </c>
      <c r="X48" s="18">
        <v>28</v>
      </c>
      <c r="Y48" s="18">
        <v>413</v>
      </c>
      <c r="Z48" s="18">
        <v>520</v>
      </c>
      <c r="AA48" s="18">
        <v>69</v>
      </c>
      <c r="AB48" s="18">
        <v>60</v>
      </c>
      <c r="AC48" s="18">
        <v>18</v>
      </c>
      <c r="AD48" s="18">
        <v>15</v>
      </c>
      <c r="AE48" s="18">
        <v>74</v>
      </c>
      <c r="AF48" s="18">
        <v>120</v>
      </c>
      <c r="AG48" s="18">
        <v>97</v>
      </c>
      <c r="AH48" s="18">
        <v>388</v>
      </c>
      <c r="AI48" s="18">
        <v>97</v>
      </c>
      <c r="AJ48" s="18">
        <v>143</v>
      </c>
      <c r="AK48" s="18">
        <v>80</v>
      </c>
      <c r="AL48" s="18">
        <v>38</v>
      </c>
      <c r="AM48" s="18">
        <v>431</v>
      </c>
      <c r="AN48" s="18">
        <v>351</v>
      </c>
      <c r="AO48" s="18">
        <v>163</v>
      </c>
      <c r="AP48" s="18">
        <v>56</v>
      </c>
      <c r="AQ48" s="18">
        <v>37</v>
      </c>
      <c r="AR48" s="18">
        <v>28</v>
      </c>
    </row>
    <row r="49" spans="2:44" s="2" customFormat="1" ht="12" customHeight="1">
      <c r="B49" s="6"/>
      <c r="C49" s="44" t="s">
        <v>42</v>
      </c>
      <c r="D49" s="28"/>
      <c r="E49" s="20">
        <f>SUM(E50)</f>
        <v>4561</v>
      </c>
      <c r="F49" s="20">
        <f aca="true" t="shared" si="15" ref="F49:AR49">SUM(F50)</f>
        <v>3259</v>
      </c>
      <c r="G49" s="20">
        <f t="shared" si="15"/>
        <v>469</v>
      </c>
      <c r="H49" s="20">
        <f t="shared" si="15"/>
        <v>319</v>
      </c>
      <c r="I49" s="20">
        <f t="shared" si="15"/>
        <v>12</v>
      </c>
      <c r="J49" s="20" t="s">
        <v>83</v>
      </c>
      <c r="K49" s="20" t="s">
        <v>83</v>
      </c>
      <c r="L49" s="20">
        <f t="shared" si="15"/>
        <v>2</v>
      </c>
      <c r="M49" s="20">
        <f t="shared" si="15"/>
        <v>6</v>
      </c>
      <c r="N49" s="20">
        <f t="shared" si="15"/>
        <v>1</v>
      </c>
      <c r="O49" s="20">
        <f t="shared" si="15"/>
        <v>513</v>
      </c>
      <c r="P49" s="20">
        <f t="shared" si="15"/>
        <v>71</v>
      </c>
      <c r="Q49" s="20">
        <f t="shared" si="15"/>
        <v>1365</v>
      </c>
      <c r="R49" s="20">
        <f t="shared" si="15"/>
        <v>666</v>
      </c>
      <c r="S49" s="20">
        <f t="shared" si="15"/>
        <v>40</v>
      </c>
      <c r="T49" s="20">
        <f t="shared" si="15"/>
        <v>1</v>
      </c>
      <c r="U49" s="20">
        <f t="shared" si="15"/>
        <v>55</v>
      </c>
      <c r="V49" s="20">
        <f t="shared" si="15"/>
        <v>19</v>
      </c>
      <c r="W49" s="20">
        <f t="shared" si="15"/>
        <v>386</v>
      </c>
      <c r="X49" s="20">
        <f t="shared" si="15"/>
        <v>45</v>
      </c>
      <c r="Y49" s="20">
        <f t="shared" si="15"/>
        <v>465</v>
      </c>
      <c r="Z49" s="20">
        <f t="shared" si="15"/>
        <v>528</v>
      </c>
      <c r="AA49" s="20">
        <f t="shared" si="15"/>
        <v>57</v>
      </c>
      <c r="AB49" s="20">
        <f t="shared" si="15"/>
        <v>68</v>
      </c>
      <c r="AC49" s="20">
        <f t="shared" si="15"/>
        <v>25</v>
      </c>
      <c r="AD49" s="20">
        <f t="shared" si="15"/>
        <v>7</v>
      </c>
      <c r="AE49" s="20">
        <f t="shared" si="15"/>
        <v>146</v>
      </c>
      <c r="AF49" s="20">
        <f t="shared" si="15"/>
        <v>228</v>
      </c>
      <c r="AG49" s="20">
        <f t="shared" si="15"/>
        <v>121</v>
      </c>
      <c r="AH49" s="20">
        <f t="shared" si="15"/>
        <v>531</v>
      </c>
      <c r="AI49" s="20">
        <f t="shared" si="15"/>
        <v>138</v>
      </c>
      <c r="AJ49" s="20">
        <f t="shared" si="15"/>
        <v>169</v>
      </c>
      <c r="AK49" s="20">
        <f t="shared" si="15"/>
        <v>68</v>
      </c>
      <c r="AL49" s="20">
        <f t="shared" si="15"/>
        <v>56</v>
      </c>
      <c r="AM49" s="20">
        <f t="shared" si="15"/>
        <v>473</v>
      </c>
      <c r="AN49" s="20">
        <f t="shared" si="15"/>
        <v>465</v>
      </c>
      <c r="AO49" s="20">
        <f t="shared" si="15"/>
        <v>192</v>
      </c>
      <c r="AP49" s="20">
        <f t="shared" si="15"/>
        <v>66</v>
      </c>
      <c r="AQ49" s="20">
        <f t="shared" si="15"/>
        <v>30</v>
      </c>
      <c r="AR49" s="20">
        <f t="shared" si="15"/>
        <v>17</v>
      </c>
    </row>
    <row r="50" spans="2:44" s="2" customFormat="1" ht="12" customHeight="1">
      <c r="B50" s="6"/>
      <c r="C50" s="13"/>
      <c r="D50" s="5" t="s">
        <v>43</v>
      </c>
      <c r="E50" s="18">
        <f>SUM(G50,I50,K50,M50,O50,Q50,S50,U50,W50,Y50,AA50,AC50,AE50,AG50,AI50,AK50,AM50,AO50,AQ50)</f>
        <v>4561</v>
      </c>
      <c r="F50" s="18">
        <f>SUM(H50,J50,L50,N50,P50,R50,T50,V50,X50,Z50,AB50,AD50,AF50,AH50,AJ50,AL50,AN50,AP50,AR50)</f>
        <v>3259</v>
      </c>
      <c r="G50" s="18">
        <v>469</v>
      </c>
      <c r="H50" s="18">
        <v>319</v>
      </c>
      <c r="I50" s="18">
        <v>12</v>
      </c>
      <c r="J50" s="18" t="s">
        <v>94</v>
      </c>
      <c r="K50" s="18" t="s">
        <v>94</v>
      </c>
      <c r="L50" s="18">
        <v>2</v>
      </c>
      <c r="M50" s="18">
        <v>6</v>
      </c>
      <c r="N50" s="18">
        <v>1</v>
      </c>
      <c r="O50" s="18">
        <v>513</v>
      </c>
      <c r="P50" s="18">
        <v>71</v>
      </c>
      <c r="Q50" s="18">
        <v>1365</v>
      </c>
      <c r="R50" s="18">
        <v>666</v>
      </c>
      <c r="S50" s="18">
        <v>40</v>
      </c>
      <c r="T50" s="18">
        <v>1</v>
      </c>
      <c r="U50" s="18">
        <v>55</v>
      </c>
      <c r="V50" s="18">
        <v>19</v>
      </c>
      <c r="W50" s="18">
        <v>386</v>
      </c>
      <c r="X50" s="18">
        <v>45</v>
      </c>
      <c r="Y50" s="18">
        <v>465</v>
      </c>
      <c r="Z50" s="18">
        <v>528</v>
      </c>
      <c r="AA50" s="18">
        <v>57</v>
      </c>
      <c r="AB50" s="18">
        <v>68</v>
      </c>
      <c r="AC50" s="18">
        <v>25</v>
      </c>
      <c r="AD50" s="18">
        <v>7</v>
      </c>
      <c r="AE50" s="18">
        <v>146</v>
      </c>
      <c r="AF50" s="18">
        <v>228</v>
      </c>
      <c r="AG50" s="18">
        <v>121</v>
      </c>
      <c r="AH50" s="18">
        <v>531</v>
      </c>
      <c r="AI50" s="18">
        <v>138</v>
      </c>
      <c r="AJ50" s="18">
        <v>169</v>
      </c>
      <c r="AK50" s="18">
        <v>68</v>
      </c>
      <c r="AL50" s="18">
        <v>56</v>
      </c>
      <c r="AM50" s="18">
        <v>473</v>
      </c>
      <c r="AN50" s="18">
        <v>465</v>
      </c>
      <c r="AO50" s="18">
        <v>192</v>
      </c>
      <c r="AP50" s="18">
        <v>66</v>
      </c>
      <c r="AQ50" s="18">
        <v>30</v>
      </c>
      <c r="AR50" s="18">
        <v>17</v>
      </c>
    </row>
    <row r="51" spans="2:44" s="2" customFormat="1" ht="12" customHeight="1">
      <c r="B51" s="6"/>
      <c r="C51" s="44" t="s">
        <v>44</v>
      </c>
      <c r="D51" s="28"/>
      <c r="E51" s="20">
        <f>SUM(E52:E59)</f>
        <v>19851</v>
      </c>
      <c r="F51" s="20">
        <f aca="true" t="shared" si="16" ref="F51:AR51">SUM(F52:F59)</f>
        <v>15142</v>
      </c>
      <c r="G51" s="20">
        <f t="shared" si="16"/>
        <v>3378</v>
      </c>
      <c r="H51" s="20">
        <f t="shared" si="16"/>
        <v>2420</v>
      </c>
      <c r="I51" s="20">
        <f t="shared" si="16"/>
        <v>105</v>
      </c>
      <c r="J51" s="20">
        <f t="shared" si="16"/>
        <v>22</v>
      </c>
      <c r="K51" s="20">
        <f t="shared" si="16"/>
        <v>11</v>
      </c>
      <c r="L51" s="20">
        <f t="shared" si="16"/>
        <v>6</v>
      </c>
      <c r="M51" s="20">
        <f t="shared" si="16"/>
        <v>22</v>
      </c>
      <c r="N51" s="20">
        <f t="shared" si="16"/>
        <v>8</v>
      </c>
      <c r="O51" s="20">
        <f t="shared" si="16"/>
        <v>2993</v>
      </c>
      <c r="P51" s="20">
        <f t="shared" si="16"/>
        <v>441</v>
      </c>
      <c r="Q51" s="20">
        <f t="shared" si="16"/>
        <v>2016</v>
      </c>
      <c r="R51" s="20">
        <f t="shared" si="16"/>
        <v>1201</v>
      </c>
      <c r="S51" s="20">
        <f t="shared" si="16"/>
        <v>150</v>
      </c>
      <c r="T51" s="20">
        <f t="shared" si="16"/>
        <v>15</v>
      </c>
      <c r="U51" s="20">
        <f t="shared" si="16"/>
        <v>100</v>
      </c>
      <c r="V51" s="20">
        <f t="shared" si="16"/>
        <v>39</v>
      </c>
      <c r="W51" s="20">
        <f t="shared" si="16"/>
        <v>1075</v>
      </c>
      <c r="X51" s="20">
        <f t="shared" si="16"/>
        <v>140</v>
      </c>
      <c r="Y51" s="20">
        <f t="shared" si="16"/>
        <v>2053</v>
      </c>
      <c r="Z51" s="20">
        <f t="shared" si="16"/>
        <v>2409</v>
      </c>
      <c r="AA51" s="20">
        <f t="shared" si="16"/>
        <v>190</v>
      </c>
      <c r="AB51" s="20">
        <f t="shared" si="16"/>
        <v>216</v>
      </c>
      <c r="AC51" s="20">
        <f t="shared" si="16"/>
        <v>223</v>
      </c>
      <c r="AD51" s="20">
        <f t="shared" si="16"/>
        <v>119</v>
      </c>
      <c r="AE51" s="20">
        <f t="shared" si="16"/>
        <v>2352</v>
      </c>
      <c r="AF51" s="20">
        <f t="shared" si="16"/>
        <v>2590</v>
      </c>
      <c r="AG51" s="20">
        <f t="shared" si="16"/>
        <v>776</v>
      </c>
      <c r="AH51" s="20">
        <f t="shared" si="16"/>
        <v>2257</v>
      </c>
      <c r="AI51" s="20">
        <f t="shared" si="16"/>
        <v>607</v>
      </c>
      <c r="AJ51" s="20">
        <f t="shared" si="16"/>
        <v>668</v>
      </c>
      <c r="AK51" s="20">
        <f t="shared" si="16"/>
        <v>482</v>
      </c>
      <c r="AL51" s="20">
        <f t="shared" si="16"/>
        <v>219</v>
      </c>
      <c r="AM51" s="20">
        <f t="shared" si="16"/>
        <v>2396</v>
      </c>
      <c r="AN51" s="20">
        <f t="shared" si="16"/>
        <v>2109</v>
      </c>
      <c r="AO51" s="20">
        <f t="shared" si="16"/>
        <v>883</v>
      </c>
      <c r="AP51" s="20">
        <f t="shared" si="16"/>
        <v>228</v>
      </c>
      <c r="AQ51" s="20">
        <f t="shared" si="16"/>
        <v>39</v>
      </c>
      <c r="AR51" s="20">
        <f t="shared" si="16"/>
        <v>35</v>
      </c>
    </row>
    <row r="52" spans="2:44" s="2" customFormat="1" ht="12" customHeight="1">
      <c r="B52" s="6"/>
      <c r="C52" s="13"/>
      <c r="D52" s="5" t="s">
        <v>45</v>
      </c>
      <c r="E52" s="18">
        <f aca="true" t="shared" si="17" ref="E52:E59">SUM(G52,I52,K52,M52,O52,Q52,S52,U52,W52,Y52,AA52,AC52,AE52,AG52,AI52,AK52,AM52,AO52,AQ52)</f>
        <v>5119</v>
      </c>
      <c r="F52" s="18">
        <f aca="true" t="shared" si="18" ref="F52:F59">SUM(H52,J52,L52,N52,P52,R52,T52,V52,X52,Z52,AB52,AD52,AF52,AH52,AJ52,AL52,AN52,AP52,AR52)</f>
        <v>3951</v>
      </c>
      <c r="G52" s="18">
        <v>612</v>
      </c>
      <c r="H52" s="18">
        <v>428</v>
      </c>
      <c r="I52" s="18">
        <v>27</v>
      </c>
      <c r="J52" s="18">
        <v>4</v>
      </c>
      <c r="K52" s="18">
        <v>2</v>
      </c>
      <c r="L52" s="18" t="s">
        <v>82</v>
      </c>
      <c r="M52" s="18">
        <v>3</v>
      </c>
      <c r="N52" s="18">
        <v>1</v>
      </c>
      <c r="O52" s="18">
        <v>740</v>
      </c>
      <c r="P52" s="18">
        <v>80</v>
      </c>
      <c r="Q52" s="18">
        <v>744</v>
      </c>
      <c r="R52" s="18">
        <v>490</v>
      </c>
      <c r="S52" s="18">
        <v>38</v>
      </c>
      <c r="T52" s="18">
        <v>6</v>
      </c>
      <c r="U52" s="18">
        <v>31</v>
      </c>
      <c r="V52" s="18">
        <v>5</v>
      </c>
      <c r="W52" s="18">
        <v>300</v>
      </c>
      <c r="X52" s="18">
        <v>24</v>
      </c>
      <c r="Y52" s="18">
        <v>637</v>
      </c>
      <c r="Z52" s="18">
        <v>781</v>
      </c>
      <c r="AA52" s="18">
        <v>68</v>
      </c>
      <c r="AB52" s="18">
        <v>67</v>
      </c>
      <c r="AC52" s="18">
        <v>18</v>
      </c>
      <c r="AD52" s="18">
        <v>10</v>
      </c>
      <c r="AE52" s="18">
        <v>425</v>
      </c>
      <c r="AF52" s="18">
        <v>512</v>
      </c>
      <c r="AG52" s="18">
        <v>222</v>
      </c>
      <c r="AH52" s="18">
        <v>693</v>
      </c>
      <c r="AI52" s="18">
        <v>227</v>
      </c>
      <c r="AJ52" s="18">
        <v>235</v>
      </c>
      <c r="AK52" s="18">
        <v>147</v>
      </c>
      <c r="AL52" s="18">
        <v>61</v>
      </c>
      <c r="AM52" s="18">
        <v>614</v>
      </c>
      <c r="AN52" s="18">
        <v>485</v>
      </c>
      <c r="AO52" s="18">
        <v>253</v>
      </c>
      <c r="AP52" s="18">
        <v>60</v>
      </c>
      <c r="AQ52" s="18">
        <v>11</v>
      </c>
      <c r="AR52" s="18">
        <v>9</v>
      </c>
    </row>
    <row r="53" spans="2:44" s="2" customFormat="1" ht="12" customHeight="1">
      <c r="B53" s="6"/>
      <c r="C53" s="13"/>
      <c r="D53" s="5" t="s">
        <v>20</v>
      </c>
      <c r="E53" s="18">
        <f t="shared" si="17"/>
        <v>719</v>
      </c>
      <c r="F53" s="18">
        <f t="shared" si="18"/>
        <v>511</v>
      </c>
      <c r="G53" s="18">
        <v>126</v>
      </c>
      <c r="H53" s="18">
        <v>89</v>
      </c>
      <c r="I53" s="18">
        <v>2</v>
      </c>
      <c r="J53" s="18">
        <v>1</v>
      </c>
      <c r="K53" s="18">
        <v>4</v>
      </c>
      <c r="L53" s="18">
        <v>1</v>
      </c>
      <c r="M53" s="18">
        <v>2</v>
      </c>
      <c r="N53" s="18" t="s">
        <v>94</v>
      </c>
      <c r="O53" s="18">
        <v>110</v>
      </c>
      <c r="P53" s="18">
        <v>13</v>
      </c>
      <c r="Q53" s="18">
        <v>126</v>
      </c>
      <c r="R53" s="18">
        <v>51</v>
      </c>
      <c r="S53" s="18">
        <v>6</v>
      </c>
      <c r="T53" s="18" t="s">
        <v>94</v>
      </c>
      <c r="U53" s="18">
        <v>6</v>
      </c>
      <c r="V53" s="18">
        <v>2</v>
      </c>
      <c r="W53" s="18">
        <v>46</v>
      </c>
      <c r="X53" s="18">
        <v>1</v>
      </c>
      <c r="Y53" s="18">
        <v>67</v>
      </c>
      <c r="Z53" s="18">
        <v>75</v>
      </c>
      <c r="AA53" s="18">
        <v>14</v>
      </c>
      <c r="AB53" s="18">
        <v>11</v>
      </c>
      <c r="AC53" s="18">
        <v>2</v>
      </c>
      <c r="AD53" s="18" t="s">
        <v>82</v>
      </c>
      <c r="AE53" s="18">
        <v>16</v>
      </c>
      <c r="AF53" s="18">
        <v>58</v>
      </c>
      <c r="AG53" s="18">
        <v>21</v>
      </c>
      <c r="AH53" s="18">
        <v>86</v>
      </c>
      <c r="AI53" s="18">
        <v>17</v>
      </c>
      <c r="AJ53" s="18">
        <v>25</v>
      </c>
      <c r="AK53" s="18">
        <v>26</v>
      </c>
      <c r="AL53" s="18">
        <v>7</v>
      </c>
      <c r="AM53" s="18">
        <v>75</v>
      </c>
      <c r="AN53" s="18">
        <v>70</v>
      </c>
      <c r="AO53" s="18">
        <v>48</v>
      </c>
      <c r="AP53" s="18">
        <v>15</v>
      </c>
      <c r="AQ53" s="18">
        <v>5</v>
      </c>
      <c r="AR53" s="18">
        <v>6</v>
      </c>
    </row>
    <row r="54" spans="2:44" s="2" customFormat="1" ht="12" customHeight="1">
      <c r="B54" s="6"/>
      <c r="C54" s="13"/>
      <c r="D54" s="5" t="s">
        <v>46</v>
      </c>
      <c r="E54" s="18">
        <f t="shared" si="17"/>
        <v>4284</v>
      </c>
      <c r="F54" s="18">
        <f t="shared" si="18"/>
        <v>3197</v>
      </c>
      <c r="G54" s="18">
        <v>857</v>
      </c>
      <c r="H54" s="18">
        <v>653</v>
      </c>
      <c r="I54" s="18">
        <v>34</v>
      </c>
      <c r="J54" s="18">
        <v>2</v>
      </c>
      <c r="K54" s="18" t="s">
        <v>82</v>
      </c>
      <c r="L54" s="18" t="s">
        <v>82</v>
      </c>
      <c r="M54" s="18">
        <v>1</v>
      </c>
      <c r="N54" s="18">
        <v>1</v>
      </c>
      <c r="O54" s="18">
        <v>662</v>
      </c>
      <c r="P54" s="18">
        <v>80</v>
      </c>
      <c r="Q54" s="18">
        <v>760</v>
      </c>
      <c r="R54" s="18">
        <v>485</v>
      </c>
      <c r="S54" s="18">
        <v>39</v>
      </c>
      <c r="T54" s="18">
        <v>4</v>
      </c>
      <c r="U54" s="18">
        <v>23</v>
      </c>
      <c r="V54" s="18">
        <v>10</v>
      </c>
      <c r="W54" s="18">
        <v>201</v>
      </c>
      <c r="X54" s="18">
        <v>26</v>
      </c>
      <c r="Y54" s="18">
        <v>415</v>
      </c>
      <c r="Z54" s="18">
        <v>525</v>
      </c>
      <c r="AA54" s="18">
        <v>45</v>
      </c>
      <c r="AB54" s="18">
        <v>47</v>
      </c>
      <c r="AC54" s="18">
        <v>16</v>
      </c>
      <c r="AD54" s="18">
        <v>6</v>
      </c>
      <c r="AE54" s="18">
        <v>142</v>
      </c>
      <c r="AF54" s="18">
        <v>161</v>
      </c>
      <c r="AG54" s="18">
        <v>204</v>
      </c>
      <c r="AH54" s="18">
        <v>540</v>
      </c>
      <c r="AI54" s="18">
        <v>162</v>
      </c>
      <c r="AJ54" s="18">
        <v>151</v>
      </c>
      <c r="AK54" s="18">
        <v>116</v>
      </c>
      <c r="AL54" s="18">
        <v>51</v>
      </c>
      <c r="AM54" s="18">
        <v>447</v>
      </c>
      <c r="AN54" s="18">
        <v>402</v>
      </c>
      <c r="AO54" s="18">
        <v>156</v>
      </c>
      <c r="AP54" s="18">
        <v>48</v>
      </c>
      <c r="AQ54" s="18">
        <v>4</v>
      </c>
      <c r="AR54" s="18">
        <v>5</v>
      </c>
    </row>
    <row r="55" spans="2:44" s="2" customFormat="1" ht="12" customHeight="1">
      <c r="B55" s="6"/>
      <c r="C55" s="13"/>
      <c r="D55" s="5" t="s">
        <v>47</v>
      </c>
      <c r="E55" s="18">
        <f t="shared" si="17"/>
        <v>2022</v>
      </c>
      <c r="F55" s="18">
        <f t="shared" si="18"/>
        <v>1462</v>
      </c>
      <c r="G55" s="18">
        <v>304</v>
      </c>
      <c r="H55" s="18">
        <v>216</v>
      </c>
      <c r="I55" s="18">
        <v>5</v>
      </c>
      <c r="J55" s="18">
        <v>2</v>
      </c>
      <c r="K55" s="18" t="s">
        <v>94</v>
      </c>
      <c r="L55" s="18" t="s">
        <v>82</v>
      </c>
      <c r="M55" s="18">
        <v>2</v>
      </c>
      <c r="N55" s="18">
        <v>1</v>
      </c>
      <c r="O55" s="18">
        <v>376</v>
      </c>
      <c r="P55" s="18">
        <v>74</v>
      </c>
      <c r="Q55" s="18">
        <v>69</v>
      </c>
      <c r="R55" s="18">
        <v>29</v>
      </c>
      <c r="S55" s="18">
        <v>30</v>
      </c>
      <c r="T55" s="18">
        <v>2</v>
      </c>
      <c r="U55" s="18">
        <v>11</v>
      </c>
      <c r="V55" s="18">
        <v>4</v>
      </c>
      <c r="W55" s="18">
        <v>124</v>
      </c>
      <c r="X55" s="18">
        <v>20</v>
      </c>
      <c r="Y55" s="18">
        <v>198</v>
      </c>
      <c r="Z55" s="18">
        <v>218</v>
      </c>
      <c r="AA55" s="18">
        <v>15</v>
      </c>
      <c r="AB55" s="18">
        <v>22</v>
      </c>
      <c r="AC55" s="18">
        <v>49</v>
      </c>
      <c r="AD55" s="18">
        <v>23</v>
      </c>
      <c r="AE55" s="18">
        <v>221</v>
      </c>
      <c r="AF55" s="18">
        <v>223</v>
      </c>
      <c r="AG55" s="18">
        <v>72</v>
      </c>
      <c r="AH55" s="18">
        <v>205</v>
      </c>
      <c r="AI55" s="18">
        <v>64</v>
      </c>
      <c r="AJ55" s="18">
        <v>84</v>
      </c>
      <c r="AK55" s="18">
        <v>48</v>
      </c>
      <c r="AL55" s="18">
        <v>24</v>
      </c>
      <c r="AM55" s="18">
        <v>299</v>
      </c>
      <c r="AN55" s="18">
        <v>283</v>
      </c>
      <c r="AO55" s="18">
        <v>124</v>
      </c>
      <c r="AP55" s="18">
        <v>27</v>
      </c>
      <c r="AQ55" s="18">
        <v>11</v>
      </c>
      <c r="AR55" s="18">
        <v>5</v>
      </c>
    </row>
    <row r="56" spans="2:44" s="2" customFormat="1" ht="12" customHeight="1">
      <c r="B56" s="6"/>
      <c r="C56" s="13"/>
      <c r="D56" s="5" t="s">
        <v>48</v>
      </c>
      <c r="E56" s="18">
        <f t="shared" si="17"/>
        <v>3600</v>
      </c>
      <c r="F56" s="18">
        <f t="shared" si="18"/>
        <v>2633</v>
      </c>
      <c r="G56" s="18">
        <v>1145</v>
      </c>
      <c r="H56" s="18">
        <v>773</v>
      </c>
      <c r="I56" s="18">
        <v>9</v>
      </c>
      <c r="J56" s="18">
        <v>3</v>
      </c>
      <c r="K56" s="18">
        <v>5</v>
      </c>
      <c r="L56" s="18">
        <v>5</v>
      </c>
      <c r="M56" s="18">
        <v>14</v>
      </c>
      <c r="N56" s="18">
        <v>4</v>
      </c>
      <c r="O56" s="18">
        <v>480</v>
      </c>
      <c r="P56" s="18">
        <v>98</v>
      </c>
      <c r="Q56" s="18">
        <v>74</v>
      </c>
      <c r="R56" s="18">
        <v>40</v>
      </c>
      <c r="S56" s="18">
        <v>17</v>
      </c>
      <c r="T56" s="18">
        <v>1</v>
      </c>
      <c r="U56" s="18">
        <v>10</v>
      </c>
      <c r="V56" s="18">
        <v>10</v>
      </c>
      <c r="W56" s="18">
        <v>218</v>
      </c>
      <c r="X56" s="18">
        <v>36</v>
      </c>
      <c r="Y56" s="18">
        <v>286</v>
      </c>
      <c r="Z56" s="18">
        <v>317</v>
      </c>
      <c r="AA56" s="18">
        <v>19</v>
      </c>
      <c r="AB56" s="18">
        <v>35</v>
      </c>
      <c r="AC56" s="18">
        <v>67</v>
      </c>
      <c r="AD56" s="18">
        <v>42</v>
      </c>
      <c r="AE56" s="18">
        <v>540</v>
      </c>
      <c r="AF56" s="18">
        <v>518</v>
      </c>
      <c r="AG56" s="18">
        <v>56</v>
      </c>
      <c r="AH56" s="18">
        <v>209</v>
      </c>
      <c r="AI56" s="18">
        <v>70</v>
      </c>
      <c r="AJ56" s="18">
        <v>85</v>
      </c>
      <c r="AK56" s="18">
        <v>94</v>
      </c>
      <c r="AL56" s="18">
        <v>47</v>
      </c>
      <c r="AM56" s="18">
        <v>387</v>
      </c>
      <c r="AN56" s="18">
        <v>381</v>
      </c>
      <c r="AO56" s="18">
        <v>109</v>
      </c>
      <c r="AP56" s="18">
        <v>28</v>
      </c>
      <c r="AQ56" s="18" t="s">
        <v>94</v>
      </c>
      <c r="AR56" s="18">
        <v>1</v>
      </c>
    </row>
    <row r="57" spans="2:44" s="2" customFormat="1" ht="12" customHeight="1">
      <c r="B57" s="6"/>
      <c r="C57" s="13"/>
      <c r="D57" s="5" t="s">
        <v>49</v>
      </c>
      <c r="E57" s="18">
        <f t="shared" si="17"/>
        <v>2393</v>
      </c>
      <c r="F57" s="18">
        <f t="shared" si="18"/>
        <v>2137</v>
      </c>
      <c r="G57" s="18">
        <v>23</v>
      </c>
      <c r="H57" s="18">
        <v>11</v>
      </c>
      <c r="I57" s="18">
        <v>3</v>
      </c>
      <c r="J57" s="18">
        <v>2</v>
      </c>
      <c r="K57" s="18" t="s">
        <v>94</v>
      </c>
      <c r="L57" s="18" t="s">
        <v>82</v>
      </c>
      <c r="M57" s="18" t="s">
        <v>94</v>
      </c>
      <c r="N57" s="18" t="s">
        <v>94</v>
      </c>
      <c r="O57" s="18">
        <v>258</v>
      </c>
      <c r="P57" s="18">
        <v>59</v>
      </c>
      <c r="Q57" s="18">
        <v>30</v>
      </c>
      <c r="R57" s="18">
        <v>8</v>
      </c>
      <c r="S57" s="18">
        <v>9</v>
      </c>
      <c r="T57" s="18">
        <v>1</v>
      </c>
      <c r="U57" s="18">
        <v>8</v>
      </c>
      <c r="V57" s="18">
        <v>3</v>
      </c>
      <c r="W57" s="18">
        <v>67</v>
      </c>
      <c r="X57" s="18">
        <v>19</v>
      </c>
      <c r="Y57" s="18">
        <v>320</v>
      </c>
      <c r="Z57" s="18">
        <v>351</v>
      </c>
      <c r="AA57" s="18">
        <v>18</v>
      </c>
      <c r="AB57" s="18">
        <v>22</v>
      </c>
      <c r="AC57" s="18">
        <v>58</v>
      </c>
      <c r="AD57" s="18">
        <v>34</v>
      </c>
      <c r="AE57" s="18">
        <v>938</v>
      </c>
      <c r="AF57" s="18">
        <v>996</v>
      </c>
      <c r="AG57" s="18">
        <v>128</v>
      </c>
      <c r="AH57" s="18">
        <v>253</v>
      </c>
      <c r="AI57" s="18">
        <v>28</v>
      </c>
      <c r="AJ57" s="18">
        <v>45</v>
      </c>
      <c r="AK57" s="18">
        <v>19</v>
      </c>
      <c r="AL57" s="18">
        <v>9</v>
      </c>
      <c r="AM57" s="18">
        <v>390</v>
      </c>
      <c r="AN57" s="18">
        <v>300</v>
      </c>
      <c r="AO57" s="18">
        <v>90</v>
      </c>
      <c r="AP57" s="18">
        <v>19</v>
      </c>
      <c r="AQ57" s="18">
        <v>6</v>
      </c>
      <c r="AR57" s="18">
        <v>5</v>
      </c>
    </row>
    <row r="58" spans="2:44" s="2" customFormat="1" ht="12" customHeight="1">
      <c r="B58" s="6"/>
      <c r="C58" s="13"/>
      <c r="D58" s="5" t="s">
        <v>50</v>
      </c>
      <c r="E58" s="18">
        <f t="shared" si="17"/>
        <v>523</v>
      </c>
      <c r="F58" s="18">
        <f t="shared" si="18"/>
        <v>397</v>
      </c>
      <c r="G58" s="18">
        <v>89</v>
      </c>
      <c r="H58" s="18">
        <v>83</v>
      </c>
      <c r="I58" s="18">
        <v>15</v>
      </c>
      <c r="J58" s="18">
        <v>6</v>
      </c>
      <c r="K58" s="18" t="s">
        <v>82</v>
      </c>
      <c r="L58" s="18" t="s">
        <v>82</v>
      </c>
      <c r="M58" s="18" t="s">
        <v>94</v>
      </c>
      <c r="N58" s="18">
        <v>1</v>
      </c>
      <c r="O58" s="18">
        <v>126</v>
      </c>
      <c r="P58" s="18">
        <v>13</v>
      </c>
      <c r="Q58" s="18">
        <v>24</v>
      </c>
      <c r="R58" s="18">
        <v>6</v>
      </c>
      <c r="S58" s="18">
        <v>5</v>
      </c>
      <c r="T58" s="18">
        <v>1</v>
      </c>
      <c r="U58" s="18">
        <v>3</v>
      </c>
      <c r="V58" s="18" t="s">
        <v>94</v>
      </c>
      <c r="W58" s="18">
        <v>22</v>
      </c>
      <c r="X58" s="18">
        <v>1</v>
      </c>
      <c r="Y58" s="18">
        <v>32</v>
      </c>
      <c r="Z58" s="18">
        <v>29</v>
      </c>
      <c r="AA58" s="18">
        <v>2</v>
      </c>
      <c r="AB58" s="18">
        <v>2</v>
      </c>
      <c r="AC58" s="18">
        <v>4</v>
      </c>
      <c r="AD58" s="18" t="s">
        <v>94</v>
      </c>
      <c r="AE58" s="18">
        <v>39</v>
      </c>
      <c r="AF58" s="18">
        <v>77</v>
      </c>
      <c r="AG58" s="18">
        <v>29</v>
      </c>
      <c r="AH58" s="18">
        <v>97</v>
      </c>
      <c r="AI58" s="18">
        <v>29</v>
      </c>
      <c r="AJ58" s="18">
        <v>18</v>
      </c>
      <c r="AK58" s="18">
        <v>4</v>
      </c>
      <c r="AL58" s="18">
        <v>6</v>
      </c>
      <c r="AM58" s="18">
        <v>54</v>
      </c>
      <c r="AN58" s="18">
        <v>48</v>
      </c>
      <c r="AO58" s="18">
        <v>46</v>
      </c>
      <c r="AP58" s="18">
        <v>9</v>
      </c>
      <c r="AQ58" s="18" t="s">
        <v>94</v>
      </c>
      <c r="AR58" s="18" t="s">
        <v>82</v>
      </c>
    </row>
    <row r="59" spans="2:44" s="2" customFormat="1" ht="12" customHeight="1">
      <c r="B59" s="6"/>
      <c r="C59" s="13"/>
      <c r="D59" s="5" t="s">
        <v>51</v>
      </c>
      <c r="E59" s="18">
        <f t="shared" si="17"/>
        <v>1191</v>
      </c>
      <c r="F59" s="18">
        <f t="shared" si="18"/>
        <v>854</v>
      </c>
      <c r="G59" s="18">
        <v>222</v>
      </c>
      <c r="H59" s="18">
        <v>167</v>
      </c>
      <c r="I59" s="18">
        <v>10</v>
      </c>
      <c r="J59" s="18">
        <v>2</v>
      </c>
      <c r="K59" s="18" t="s">
        <v>82</v>
      </c>
      <c r="L59" s="18" t="s">
        <v>82</v>
      </c>
      <c r="M59" s="18" t="s">
        <v>94</v>
      </c>
      <c r="N59" s="18" t="s">
        <v>82</v>
      </c>
      <c r="O59" s="18">
        <v>241</v>
      </c>
      <c r="P59" s="18">
        <v>24</v>
      </c>
      <c r="Q59" s="18">
        <v>189</v>
      </c>
      <c r="R59" s="18">
        <v>92</v>
      </c>
      <c r="S59" s="18">
        <v>6</v>
      </c>
      <c r="T59" s="18" t="s">
        <v>82</v>
      </c>
      <c r="U59" s="18">
        <v>8</v>
      </c>
      <c r="V59" s="18">
        <v>5</v>
      </c>
      <c r="W59" s="18">
        <v>97</v>
      </c>
      <c r="X59" s="18">
        <v>13</v>
      </c>
      <c r="Y59" s="18">
        <v>98</v>
      </c>
      <c r="Z59" s="18">
        <v>113</v>
      </c>
      <c r="AA59" s="18">
        <v>9</v>
      </c>
      <c r="AB59" s="18">
        <v>10</v>
      </c>
      <c r="AC59" s="18">
        <v>9</v>
      </c>
      <c r="AD59" s="18">
        <v>4</v>
      </c>
      <c r="AE59" s="18">
        <v>31</v>
      </c>
      <c r="AF59" s="18">
        <v>45</v>
      </c>
      <c r="AG59" s="18">
        <v>44</v>
      </c>
      <c r="AH59" s="18">
        <v>174</v>
      </c>
      <c r="AI59" s="18">
        <v>10</v>
      </c>
      <c r="AJ59" s="18">
        <v>25</v>
      </c>
      <c r="AK59" s="18">
        <v>28</v>
      </c>
      <c r="AL59" s="18">
        <v>14</v>
      </c>
      <c r="AM59" s="18">
        <v>130</v>
      </c>
      <c r="AN59" s="18">
        <v>140</v>
      </c>
      <c r="AO59" s="18">
        <v>57</v>
      </c>
      <c r="AP59" s="18">
        <v>22</v>
      </c>
      <c r="AQ59" s="18">
        <v>2</v>
      </c>
      <c r="AR59" s="18">
        <v>4</v>
      </c>
    </row>
    <row r="60" spans="2:44" s="2" customFormat="1" ht="12" customHeight="1">
      <c r="B60" s="6"/>
      <c r="C60" s="44" t="s">
        <v>52</v>
      </c>
      <c r="D60" s="28"/>
      <c r="E60" s="20">
        <f aca="true" t="shared" si="19" ref="E60:AR60">SUM(E61:E64)</f>
        <v>11904</v>
      </c>
      <c r="F60" s="20">
        <f t="shared" si="19"/>
        <v>9308</v>
      </c>
      <c r="G60" s="20">
        <f t="shared" si="19"/>
        <v>2451</v>
      </c>
      <c r="H60" s="20">
        <f t="shared" si="19"/>
        <v>2041</v>
      </c>
      <c r="I60" s="20">
        <f t="shared" si="19"/>
        <v>102</v>
      </c>
      <c r="J60" s="20">
        <f t="shared" si="19"/>
        <v>11</v>
      </c>
      <c r="K60" s="20">
        <f t="shared" si="19"/>
        <v>7</v>
      </c>
      <c r="L60" s="20">
        <f t="shared" si="19"/>
        <v>2</v>
      </c>
      <c r="M60" s="20">
        <f t="shared" si="19"/>
        <v>13</v>
      </c>
      <c r="N60" s="20">
        <f t="shared" si="19"/>
        <v>3</v>
      </c>
      <c r="O60" s="20">
        <f t="shared" si="19"/>
        <v>1834</v>
      </c>
      <c r="P60" s="20">
        <f t="shared" si="19"/>
        <v>228</v>
      </c>
      <c r="Q60" s="20">
        <f t="shared" si="19"/>
        <v>1439</v>
      </c>
      <c r="R60" s="20">
        <f t="shared" si="19"/>
        <v>875</v>
      </c>
      <c r="S60" s="20">
        <f t="shared" si="19"/>
        <v>93</v>
      </c>
      <c r="T60" s="20">
        <f t="shared" si="19"/>
        <v>10</v>
      </c>
      <c r="U60" s="20">
        <f t="shared" si="19"/>
        <v>69</v>
      </c>
      <c r="V60" s="20">
        <f t="shared" si="19"/>
        <v>30</v>
      </c>
      <c r="W60" s="20">
        <f t="shared" si="19"/>
        <v>649</v>
      </c>
      <c r="X60" s="20">
        <f t="shared" si="19"/>
        <v>92</v>
      </c>
      <c r="Y60" s="20">
        <f t="shared" si="19"/>
        <v>1160</v>
      </c>
      <c r="Z60" s="20">
        <f t="shared" si="19"/>
        <v>1384</v>
      </c>
      <c r="AA60" s="20">
        <f t="shared" si="19"/>
        <v>103</v>
      </c>
      <c r="AB60" s="20">
        <f t="shared" si="19"/>
        <v>135</v>
      </c>
      <c r="AC60" s="20">
        <f t="shared" si="19"/>
        <v>29</v>
      </c>
      <c r="AD60" s="20">
        <f t="shared" si="19"/>
        <v>14</v>
      </c>
      <c r="AE60" s="20">
        <f t="shared" si="19"/>
        <v>1333</v>
      </c>
      <c r="AF60" s="20">
        <f t="shared" si="19"/>
        <v>1739</v>
      </c>
      <c r="AG60" s="20">
        <f t="shared" si="19"/>
        <v>390</v>
      </c>
      <c r="AH60" s="20">
        <f t="shared" si="19"/>
        <v>1192</v>
      </c>
      <c r="AI60" s="20">
        <f t="shared" si="19"/>
        <v>288</v>
      </c>
      <c r="AJ60" s="20">
        <f t="shared" si="19"/>
        <v>338</v>
      </c>
      <c r="AK60" s="20">
        <f t="shared" si="19"/>
        <v>266</v>
      </c>
      <c r="AL60" s="20">
        <f t="shared" si="19"/>
        <v>116</v>
      </c>
      <c r="AM60" s="20">
        <f t="shared" si="19"/>
        <v>1170</v>
      </c>
      <c r="AN60" s="20">
        <f t="shared" si="19"/>
        <v>939</v>
      </c>
      <c r="AO60" s="20">
        <f t="shared" si="19"/>
        <v>490</v>
      </c>
      <c r="AP60" s="20">
        <f t="shared" si="19"/>
        <v>134</v>
      </c>
      <c r="AQ60" s="20">
        <f t="shared" si="19"/>
        <v>18</v>
      </c>
      <c r="AR60" s="20">
        <f t="shared" si="19"/>
        <v>25</v>
      </c>
    </row>
    <row r="61" spans="2:44" s="2" customFormat="1" ht="12" customHeight="1">
      <c r="B61" s="6"/>
      <c r="C61" s="13"/>
      <c r="D61" s="5" t="s">
        <v>53</v>
      </c>
      <c r="E61" s="18">
        <f aca="true" t="shared" si="20" ref="E61:F64">SUM(G61,I61,K61,M61,O61,Q61,S61,U61,W61,Y61,AA61,AC61,AE61,AG61,AI61,AK61,AM61,AO61,AQ61)</f>
        <v>1642</v>
      </c>
      <c r="F61" s="18">
        <f t="shared" si="20"/>
        <v>1282</v>
      </c>
      <c r="G61" s="18">
        <v>261</v>
      </c>
      <c r="H61" s="18">
        <v>281</v>
      </c>
      <c r="I61" s="18">
        <v>45</v>
      </c>
      <c r="J61" s="18">
        <v>6</v>
      </c>
      <c r="K61" s="18">
        <v>5</v>
      </c>
      <c r="L61" s="18">
        <v>1</v>
      </c>
      <c r="M61" s="18">
        <v>13</v>
      </c>
      <c r="N61" s="18">
        <v>2</v>
      </c>
      <c r="O61" s="18">
        <v>322</v>
      </c>
      <c r="P61" s="18">
        <v>53</v>
      </c>
      <c r="Q61" s="18">
        <v>112</v>
      </c>
      <c r="R61" s="18">
        <v>117</v>
      </c>
      <c r="S61" s="18">
        <v>5</v>
      </c>
      <c r="T61" s="18" t="s">
        <v>94</v>
      </c>
      <c r="U61" s="18">
        <v>4</v>
      </c>
      <c r="V61" s="18">
        <v>2</v>
      </c>
      <c r="W61" s="18">
        <v>103</v>
      </c>
      <c r="X61" s="18">
        <v>25</v>
      </c>
      <c r="Y61" s="18">
        <v>113</v>
      </c>
      <c r="Z61" s="18">
        <v>154</v>
      </c>
      <c r="AA61" s="18">
        <v>5</v>
      </c>
      <c r="AB61" s="18">
        <v>16</v>
      </c>
      <c r="AC61" s="18">
        <v>5</v>
      </c>
      <c r="AD61" s="18" t="s">
        <v>82</v>
      </c>
      <c r="AE61" s="18">
        <v>299</v>
      </c>
      <c r="AF61" s="18">
        <v>347</v>
      </c>
      <c r="AG61" s="18">
        <v>28</v>
      </c>
      <c r="AH61" s="18">
        <v>108</v>
      </c>
      <c r="AI61" s="18">
        <v>24</v>
      </c>
      <c r="AJ61" s="18">
        <v>28</v>
      </c>
      <c r="AK61" s="18">
        <v>55</v>
      </c>
      <c r="AL61" s="18">
        <v>17</v>
      </c>
      <c r="AM61" s="18">
        <v>163</v>
      </c>
      <c r="AN61" s="18">
        <v>92</v>
      </c>
      <c r="AO61" s="18">
        <v>76</v>
      </c>
      <c r="AP61" s="18">
        <v>26</v>
      </c>
      <c r="AQ61" s="18">
        <v>4</v>
      </c>
      <c r="AR61" s="18">
        <v>7</v>
      </c>
    </row>
    <row r="62" spans="2:44" s="2" customFormat="1" ht="12" customHeight="1">
      <c r="B62" s="6"/>
      <c r="C62" s="13"/>
      <c r="D62" s="5" t="s">
        <v>54</v>
      </c>
      <c r="E62" s="18">
        <f t="shared" si="20"/>
        <v>1076</v>
      </c>
      <c r="F62" s="18">
        <f t="shared" si="20"/>
        <v>827</v>
      </c>
      <c r="G62" s="18">
        <v>287</v>
      </c>
      <c r="H62" s="18">
        <v>229</v>
      </c>
      <c r="I62" s="18">
        <v>14</v>
      </c>
      <c r="J62" s="18">
        <v>1</v>
      </c>
      <c r="K62" s="18">
        <v>2</v>
      </c>
      <c r="L62" s="18">
        <v>1</v>
      </c>
      <c r="M62" s="18" t="s">
        <v>94</v>
      </c>
      <c r="N62" s="18" t="s">
        <v>94</v>
      </c>
      <c r="O62" s="18">
        <v>161</v>
      </c>
      <c r="P62" s="18">
        <v>20</v>
      </c>
      <c r="Q62" s="18">
        <v>165</v>
      </c>
      <c r="R62" s="18">
        <v>114</v>
      </c>
      <c r="S62" s="18">
        <v>3</v>
      </c>
      <c r="T62" s="18" t="s">
        <v>82</v>
      </c>
      <c r="U62" s="18">
        <v>6</v>
      </c>
      <c r="V62" s="18">
        <v>4</v>
      </c>
      <c r="W62" s="18">
        <v>39</v>
      </c>
      <c r="X62" s="18">
        <v>2</v>
      </c>
      <c r="Y62" s="18">
        <v>90</v>
      </c>
      <c r="Z62" s="18">
        <v>89</v>
      </c>
      <c r="AA62" s="18">
        <v>11</v>
      </c>
      <c r="AB62" s="18">
        <v>11</v>
      </c>
      <c r="AC62" s="18">
        <v>3</v>
      </c>
      <c r="AD62" s="18">
        <v>1</v>
      </c>
      <c r="AE62" s="18">
        <v>52</v>
      </c>
      <c r="AF62" s="18">
        <v>57</v>
      </c>
      <c r="AG62" s="18">
        <v>43</v>
      </c>
      <c r="AH62" s="18">
        <v>143</v>
      </c>
      <c r="AI62" s="18">
        <v>12</v>
      </c>
      <c r="AJ62" s="18">
        <v>24</v>
      </c>
      <c r="AK62" s="18">
        <v>46</v>
      </c>
      <c r="AL62" s="18">
        <v>15</v>
      </c>
      <c r="AM62" s="18">
        <v>74</v>
      </c>
      <c r="AN62" s="18">
        <v>79</v>
      </c>
      <c r="AO62" s="18">
        <v>65</v>
      </c>
      <c r="AP62" s="18">
        <v>33</v>
      </c>
      <c r="AQ62" s="18">
        <v>3</v>
      </c>
      <c r="AR62" s="18">
        <v>4</v>
      </c>
    </row>
    <row r="63" spans="2:44" s="2" customFormat="1" ht="12" customHeight="1">
      <c r="B63" s="6"/>
      <c r="C63" s="13"/>
      <c r="D63" s="5" t="s">
        <v>55</v>
      </c>
      <c r="E63" s="18">
        <f t="shared" si="20"/>
        <v>2432</v>
      </c>
      <c r="F63" s="18">
        <f t="shared" si="20"/>
        <v>1918</v>
      </c>
      <c r="G63" s="18">
        <v>1073</v>
      </c>
      <c r="H63" s="18">
        <v>932</v>
      </c>
      <c r="I63" s="18">
        <v>9</v>
      </c>
      <c r="J63" s="18">
        <v>1</v>
      </c>
      <c r="K63" s="18" t="s">
        <v>82</v>
      </c>
      <c r="L63" s="18" t="s">
        <v>82</v>
      </c>
      <c r="M63" s="18" t="s">
        <v>82</v>
      </c>
      <c r="N63" s="18" t="s">
        <v>82</v>
      </c>
      <c r="O63" s="18">
        <v>312</v>
      </c>
      <c r="P63" s="18">
        <v>42</v>
      </c>
      <c r="Q63" s="18">
        <v>238</v>
      </c>
      <c r="R63" s="18">
        <v>176</v>
      </c>
      <c r="S63" s="18">
        <v>17</v>
      </c>
      <c r="T63" s="18">
        <v>2</v>
      </c>
      <c r="U63" s="18">
        <v>10</v>
      </c>
      <c r="V63" s="18">
        <v>6</v>
      </c>
      <c r="W63" s="18">
        <v>108</v>
      </c>
      <c r="X63" s="18">
        <v>11</v>
      </c>
      <c r="Y63" s="18">
        <v>193</v>
      </c>
      <c r="Z63" s="18">
        <v>189</v>
      </c>
      <c r="AA63" s="18">
        <v>19</v>
      </c>
      <c r="AB63" s="18">
        <v>25</v>
      </c>
      <c r="AC63" s="18">
        <v>5</v>
      </c>
      <c r="AD63" s="18">
        <v>6</v>
      </c>
      <c r="AE63" s="18">
        <v>40</v>
      </c>
      <c r="AF63" s="18">
        <v>60</v>
      </c>
      <c r="AG63" s="18">
        <v>67</v>
      </c>
      <c r="AH63" s="18">
        <v>242</v>
      </c>
      <c r="AI63" s="18">
        <v>43</v>
      </c>
      <c r="AJ63" s="18">
        <v>51</v>
      </c>
      <c r="AK63" s="18">
        <v>43</v>
      </c>
      <c r="AL63" s="18">
        <v>22</v>
      </c>
      <c r="AM63" s="18">
        <v>190</v>
      </c>
      <c r="AN63" s="18">
        <v>130</v>
      </c>
      <c r="AO63" s="18">
        <v>62</v>
      </c>
      <c r="AP63" s="18">
        <v>17</v>
      </c>
      <c r="AQ63" s="18">
        <v>3</v>
      </c>
      <c r="AR63" s="18">
        <v>6</v>
      </c>
    </row>
    <row r="64" spans="2:44" s="2" customFormat="1" ht="12" customHeight="1">
      <c r="B64" s="6"/>
      <c r="C64" s="40" t="s">
        <v>97</v>
      </c>
      <c r="D64" s="41"/>
      <c r="E64" s="18">
        <f t="shared" si="20"/>
        <v>6754</v>
      </c>
      <c r="F64" s="18">
        <f t="shared" si="20"/>
        <v>5281</v>
      </c>
      <c r="G64" s="18">
        <v>830</v>
      </c>
      <c r="H64" s="18">
        <v>599</v>
      </c>
      <c r="I64" s="18">
        <v>34</v>
      </c>
      <c r="J64" s="18">
        <v>3</v>
      </c>
      <c r="K64" s="18" t="s">
        <v>82</v>
      </c>
      <c r="L64" s="18" t="s">
        <v>82</v>
      </c>
      <c r="M64" s="18" t="s">
        <v>94</v>
      </c>
      <c r="N64" s="18">
        <v>1</v>
      </c>
      <c r="O64" s="18">
        <v>1039</v>
      </c>
      <c r="P64" s="18">
        <v>113</v>
      </c>
      <c r="Q64" s="18">
        <v>924</v>
      </c>
      <c r="R64" s="18">
        <v>468</v>
      </c>
      <c r="S64" s="18">
        <v>68</v>
      </c>
      <c r="T64" s="18">
        <v>8</v>
      </c>
      <c r="U64" s="18">
        <v>49</v>
      </c>
      <c r="V64" s="18">
        <v>18</v>
      </c>
      <c r="W64" s="18">
        <v>399</v>
      </c>
      <c r="X64" s="18">
        <v>54</v>
      </c>
      <c r="Y64" s="18">
        <v>764</v>
      </c>
      <c r="Z64" s="18">
        <v>952</v>
      </c>
      <c r="AA64" s="18">
        <v>68</v>
      </c>
      <c r="AB64" s="18">
        <v>83</v>
      </c>
      <c r="AC64" s="18">
        <v>16</v>
      </c>
      <c r="AD64" s="18">
        <v>7</v>
      </c>
      <c r="AE64" s="18">
        <v>942</v>
      </c>
      <c r="AF64" s="18">
        <v>1275</v>
      </c>
      <c r="AG64" s="18">
        <v>252</v>
      </c>
      <c r="AH64" s="18">
        <v>699</v>
      </c>
      <c r="AI64" s="18">
        <v>209</v>
      </c>
      <c r="AJ64" s="18">
        <v>235</v>
      </c>
      <c r="AK64" s="18">
        <v>122</v>
      </c>
      <c r="AL64" s="18">
        <v>62</v>
      </c>
      <c r="AM64" s="18">
        <v>743</v>
      </c>
      <c r="AN64" s="18">
        <v>638</v>
      </c>
      <c r="AO64" s="18">
        <v>287</v>
      </c>
      <c r="AP64" s="18">
        <v>58</v>
      </c>
      <c r="AQ64" s="18">
        <v>8</v>
      </c>
      <c r="AR64" s="18">
        <v>8</v>
      </c>
    </row>
    <row r="65" spans="2:44" s="2" customFormat="1" ht="12" customHeight="1">
      <c r="B65" s="6"/>
      <c r="C65" s="44" t="s">
        <v>56</v>
      </c>
      <c r="D65" s="28"/>
      <c r="E65" s="20">
        <f aca="true" t="shared" si="21" ref="E65:AR65">SUM(E66:E66)</f>
        <v>11026</v>
      </c>
      <c r="F65" s="20">
        <f t="shared" si="21"/>
        <v>8152</v>
      </c>
      <c r="G65" s="20">
        <f t="shared" si="21"/>
        <v>449</v>
      </c>
      <c r="H65" s="20">
        <f t="shared" si="21"/>
        <v>290</v>
      </c>
      <c r="I65" s="20">
        <f t="shared" si="21"/>
        <v>1</v>
      </c>
      <c r="J65" s="20" t="s">
        <v>83</v>
      </c>
      <c r="K65" s="20">
        <f t="shared" si="21"/>
        <v>1</v>
      </c>
      <c r="L65" s="20" t="s">
        <v>83</v>
      </c>
      <c r="M65" s="20">
        <f t="shared" si="21"/>
        <v>5</v>
      </c>
      <c r="N65" s="20" t="s">
        <v>83</v>
      </c>
      <c r="O65" s="20">
        <f t="shared" si="21"/>
        <v>1234</v>
      </c>
      <c r="P65" s="20">
        <f t="shared" si="21"/>
        <v>231</v>
      </c>
      <c r="Q65" s="20">
        <f t="shared" si="21"/>
        <v>3285</v>
      </c>
      <c r="R65" s="20">
        <f t="shared" si="21"/>
        <v>1805</v>
      </c>
      <c r="S65" s="20">
        <f t="shared" si="21"/>
        <v>36</v>
      </c>
      <c r="T65" s="20">
        <f t="shared" si="21"/>
        <v>10</v>
      </c>
      <c r="U65" s="20">
        <f t="shared" si="21"/>
        <v>243</v>
      </c>
      <c r="V65" s="20">
        <f t="shared" si="21"/>
        <v>82</v>
      </c>
      <c r="W65" s="20">
        <f t="shared" si="21"/>
        <v>1029</v>
      </c>
      <c r="X65" s="20">
        <f t="shared" si="21"/>
        <v>360</v>
      </c>
      <c r="Y65" s="20">
        <f t="shared" si="21"/>
        <v>1650</v>
      </c>
      <c r="Z65" s="20">
        <f t="shared" si="21"/>
        <v>1787</v>
      </c>
      <c r="AA65" s="20">
        <f t="shared" si="21"/>
        <v>168</v>
      </c>
      <c r="AB65" s="20">
        <f t="shared" si="21"/>
        <v>206</v>
      </c>
      <c r="AC65" s="20">
        <f t="shared" si="21"/>
        <v>77</v>
      </c>
      <c r="AD65" s="20">
        <f t="shared" si="21"/>
        <v>43</v>
      </c>
      <c r="AE65" s="20">
        <f t="shared" si="21"/>
        <v>234</v>
      </c>
      <c r="AF65" s="20">
        <f t="shared" si="21"/>
        <v>389</v>
      </c>
      <c r="AG65" s="20">
        <f t="shared" si="21"/>
        <v>284</v>
      </c>
      <c r="AH65" s="20">
        <f t="shared" si="21"/>
        <v>1168</v>
      </c>
      <c r="AI65" s="20">
        <f t="shared" si="21"/>
        <v>274</v>
      </c>
      <c r="AJ65" s="20">
        <f t="shared" si="21"/>
        <v>386</v>
      </c>
      <c r="AK65" s="20">
        <f t="shared" si="21"/>
        <v>118</v>
      </c>
      <c r="AL65" s="20">
        <f t="shared" si="21"/>
        <v>74</v>
      </c>
      <c r="AM65" s="20">
        <f t="shared" si="21"/>
        <v>1348</v>
      </c>
      <c r="AN65" s="20">
        <f t="shared" si="21"/>
        <v>1090</v>
      </c>
      <c r="AO65" s="20">
        <f t="shared" si="21"/>
        <v>463</v>
      </c>
      <c r="AP65" s="20">
        <f t="shared" si="21"/>
        <v>153</v>
      </c>
      <c r="AQ65" s="20">
        <f t="shared" si="21"/>
        <v>127</v>
      </c>
      <c r="AR65" s="20">
        <f t="shared" si="21"/>
        <v>78</v>
      </c>
    </row>
    <row r="66" spans="2:44" s="2" customFormat="1" ht="12" customHeight="1">
      <c r="B66" s="6"/>
      <c r="C66" s="13"/>
      <c r="D66" s="5" t="s">
        <v>57</v>
      </c>
      <c r="E66" s="18">
        <f>SUM(G66,I66,K66,M66,O66,Q66,S66,U66,W66,Y66,AA66,AC66,AE66,AG66,AI66,AK66,AM66,AO66,AQ66)</f>
        <v>11026</v>
      </c>
      <c r="F66" s="18">
        <f>SUM(H66,J66,L66,N66,P66,R66,T66,V66,X66,Z66,AB66,AD66,AF66,AH66,AJ66,AL66,AN66,AP66,AR66)</f>
        <v>8152</v>
      </c>
      <c r="G66" s="18">
        <v>449</v>
      </c>
      <c r="H66" s="18">
        <v>290</v>
      </c>
      <c r="I66" s="18">
        <v>1</v>
      </c>
      <c r="J66" s="18" t="s">
        <v>82</v>
      </c>
      <c r="K66" s="18">
        <v>1</v>
      </c>
      <c r="L66" s="18" t="s">
        <v>82</v>
      </c>
      <c r="M66" s="18">
        <v>5</v>
      </c>
      <c r="N66" s="18" t="s">
        <v>82</v>
      </c>
      <c r="O66" s="18">
        <v>1234</v>
      </c>
      <c r="P66" s="18">
        <v>231</v>
      </c>
      <c r="Q66" s="18">
        <v>3285</v>
      </c>
      <c r="R66" s="18">
        <v>1805</v>
      </c>
      <c r="S66" s="18">
        <v>36</v>
      </c>
      <c r="T66" s="18">
        <v>10</v>
      </c>
      <c r="U66" s="18">
        <v>243</v>
      </c>
      <c r="V66" s="18">
        <v>82</v>
      </c>
      <c r="W66" s="18">
        <v>1029</v>
      </c>
      <c r="X66" s="18">
        <v>360</v>
      </c>
      <c r="Y66" s="18">
        <v>1650</v>
      </c>
      <c r="Z66" s="18">
        <v>1787</v>
      </c>
      <c r="AA66" s="18">
        <v>168</v>
      </c>
      <c r="AB66" s="18">
        <v>206</v>
      </c>
      <c r="AC66" s="18">
        <v>77</v>
      </c>
      <c r="AD66" s="18">
        <v>43</v>
      </c>
      <c r="AE66" s="18">
        <v>234</v>
      </c>
      <c r="AF66" s="18">
        <v>389</v>
      </c>
      <c r="AG66" s="18">
        <v>284</v>
      </c>
      <c r="AH66" s="18">
        <v>1168</v>
      </c>
      <c r="AI66" s="18">
        <v>274</v>
      </c>
      <c r="AJ66" s="18">
        <v>386</v>
      </c>
      <c r="AK66" s="18">
        <v>118</v>
      </c>
      <c r="AL66" s="18">
        <v>74</v>
      </c>
      <c r="AM66" s="18">
        <v>1348</v>
      </c>
      <c r="AN66" s="18">
        <v>1090</v>
      </c>
      <c r="AO66" s="18">
        <v>463</v>
      </c>
      <c r="AP66" s="18">
        <v>153</v>
      </c>
      <c r="AQ66" s="18">
        <v>127</v>
      </c>
      <c r="AR66" s="18">
        <v>78</v>
      </c>
    </row>
    <row r="67" spans="2:44" s="2" customFormat="1" ht="12" customHeight="1">
      <c r="B67" s="6"/>
      <c r="C67" s="44" t="s">
        <v>58</v>
      </c>
      <c r="D67" s="28"/>
      <c r="E67" s="20">
        <f aca="true" t="shared" si="22" ref="E67:AR67">SUM(E68:E68)</f>
        <v>8326</v>
      </c>
      <c r="F67" s="20">
        <f t="shared" si="22"/>
        <v>6130</v>
      </c>
      <c r="G67" s="20">
        <f t="shared" si="22"/>
        <v>564</v>
      </c>
      <c r="H67" s="20">
        <f t="shared" si="22"/>
        <v>504</v>
      </c>
      <c r="I67" s="20">
        <f t="shared" si="22"/>
        <v>1</v>
      </c>
      <c r="J67" s="20" t="s">
        <v>83</v>
      </c>
      <c r="K67" s="20" t="s">
        <v>83</v>
      </c>
      <c r="L67" s="20" t="s">
        <v>83</v>
      </c>
      <c r="M67" s="20">
        <f t="shared" si="22"/>
        <v>2</v>
      </c>
      <c r="N67" s="20" t="s">
        <v>83</v>
      </c>
      <c r="O67" s="20">
        <f t="shared" si="22"/>
        <v>915</v>
      </c>
      <c r="P67" s="20">
        <f t="shared" si="22"/>
        <v>160</v>
      </c>
      <c r="Q67" s="20">
        <f t="shared" si="22"/>
        <v>2946</v>
      </c>
      <c r="R67" s="20">
        <f t="shared" si="22"/>
        <v>1590</v>
      </c>
      <c r="S67" s="20">
        <f t="shared" si="22"/>
        <v>30</v>
      </c>
      <c r="T67" s="20">
        <f t="shared" si="22"/>
        <v>7</v>
      </c>
      <c r="U67" s="20">
        <f t="shared" si="22"/>
        <v>170</v>
      </c>
      <c r="V67" s="20">
        <f t="shared" si="22"/>
        <v>50</v>
      </c>
      <c r="W67" s="20">
        <f t="shared" si="22"/>
        <v>672</v>
      </c>
      <c r="X67" s="20">
        <f t="shared" si="22"/>
        <v>136</v>
      </c>
      <c r="Y67" s="20">
        <f t="shared" si="22"/>
        <v>981</v>
      </c>
      <c r="Z67" s="20">
        <f t="shared" si="22"/>
        <v>1080</v>
      </c>
      <c r="AA67" s="20">
        <f t="shared" si="22"/>
        <v>89</v>
      </c>
      <c r="AB67" s="20">
        <f t="shared" si="22"/>
        <v>120</v>
      </c>
      <c r="AC67" s="20">
        <f t="shared" si="22"/>
        <v>80</v>
      </c>
      <c r="AD67" s="20">
        <f t="shared" si="22"/>
        <v>63</v>
      </c>
      <c r="AE67" s="20">
        <f t="shared" si="22"/>
        <v>202</v>
      </c>
      <c r="AF67" s="20">
        <f t="shared" si="22"/>
        <v>302</v>
      </c>
      <c r="AG67" s="20">
        <f t="shared" si="22"/>
        <v>222</v>
      </c>
      <c r="AH67" s="20">
        <f t="shared" si="22"/>
        <v>1002</v>
      </c>
      <c r="AI67" s="20">
        <f t="shared" si="22"/>
        <v>207</v>
      </c>
      <c r="AJ67" s="20">
        <f t="shared" si="22"/>
        <v>262</v>
      </c>
      <c r="AK67" s="20">
        <f t="shared" si="22"/>
        <v>96</v>
      </c>
      <c r="AL67" s="20">
        <f t="shared" si="22"/>
        <v>55</v>
      </c>
      <c r="AM67" s="20">
        <f t="shared" si="22"/>
        <v>800</v>
      </c>
      <c r="AN67" s="20">
        <f t="shared" si="22"/>
        <v>651</v>
      </c>
      <c r="AO67" s="20">
        <f t="shared" si="22"/>
        <v>252</v>
      </c>
      <c r="AP67" s="20">
        <f t="shared" si="22"/>
        <v>81</v>
      </c>
      <c r="AQ67" s="20">
        <f t="shared" si="22"/>
        <v>97</v>
      </c>
      <c r="AR67" s="20">
        <f t="shared" si="22"/>
        <v>67</v>
      </c>
    </row>
    <row r="68" spans="2:44" s="2" customFormat="1" ht="12" customHeight="1">
      <c r="B68" s="6"/>
      <c r="C68" s="13"/>
      <c r="D68" s="5" t="s">
        <v>59</v>
      </c>
      <c r="E68" s="18">
        <f>SUM(G68,I68,K68,M68,O68,Q68,S68,U68,W68,Y68,AA68,AC68,AE68,AG68,AI68,AK68,AM68,AO68,AQ68)</f>
        <v>8326</v>
      </c>
      <c r="F68" s="18">
        <f>SUM(H68,J68,L68,N68,P68,R68,T68,V68,X68,Z68,AB68,AD68,AF68,AH68,AJ68,AL68,AN68,AP68,AR68)</f>
        <v>6130</v>
      </c>
      <c r="G68" s="18">
        <v>564</v>
      </c>
      <c r="H68" s="18">
        <v>504</v>
      </c>
      <c r="I68" s="18">
        <v>1</v>
      </c>
      <c r="J68" s="18" t="s">
        <v>82</v>
      </c>
      <c r="K68" s="18" t="s">
        <v>82</v>
      </c>
      <c r="L68" s="18" t="s">
        <v>82</v>
      </c>
      <c r="M68" s="18">
        <v>2</v>
      </c>
      <c r="N68" s="18" t="s">
        <v>94</v>
      </c>
      <c r="O68" s="18">
        <v>915</v>
      </c>
      <c r="P68" s="18">
        <v>160</v>
      </c>
      <c r="Q68" s="18">
        <v>2946</v>
      </c>
      <c r="R68" s="18">
        <v>1590</v>
      </c>
      <c r="S68" s="18">
        <v>30</v>
      </c>
      <c r="T68" s="18">
        <v>7</v>
      </c>
      <c r="U68" s="18">
        <v>170</v>
      </c>
      <c r="V68" s="18">
        <v>50</v>
      </c>
      <c r="W68" s="18">
        <v>672</v>
      </c>
      <c r="X68" s="18">
        <v>136</v>
      </c>
      <c r="Y68" s="18">
        <v>981</v>
      </c>
      <c r="Z68" s="18">
        <v>1080</v>
      </c>
      <c r="AA68" s="18">
        <v>89</v>
      </c>
      <c r="AB68" s="18">
        <v>120</v>
      </c>
      <c r="AC68" s="18">
        <v>80</v>
      </c>
      <c r="AD68" s="18">
        <v>63</v>
      </c>
      <c r="AE68" s="18">
        <v>202</v>
      </c>
      <c r="AF68" s="18">
        <v>302</v>
      </c>
      <c r="AG68" s="18">
        <v>222</v>
      </c>
      <c r="AH68" s="18">
        <v>1002</v>
      </c>
      <c r="AI68" s="18">
        <v>207</v>
      </c>
      <c r="AJ68" s="18">
        <v>262</v>
      </c>
      <c r="AK68" s="18">
        <v>96</v>
      </c>
      <c r="AL68" s="18">
        <v>55</v>
      </c>
      <c r="AM68" s="18">
        <v>800</v>
      </c>
      <c r="AN68" s="18">
        <v>651</v>
      </c>
      <c r="AO68" s="18">
        <v>252</v>
      </c>
      <c r="AP68" s="18">
        <v>81</v>
      </c>
      <c r="AQ68" s="18">
        <v>97</v>
      </c>
      <c r="AR68" s="18">
        <v>67</v>
      </c>
    </row>
    <row r="69" spans="2:44" s="2" customFormat="1" ht="12" customHeight="1">
      <c r="B69" s="6"/>
      <c r="C69" s="44" t="s">
        <v>60</v>
      </c>
      <c r="D69" s="28"/>
      <c r="E69" s="20">
        <f>SUM(E70)</f>
        <v>6252</v>
      </c>
      <c r="F69" s="20">
        <f aca="true" t="shared" si="23" ref="F69:AR69">SUM(F70)</f>
        <v>4426</v>
      </c>
      <c r="G69" s="20">
        <f t="shared" si="23"/>
        <v>224</v>
      </c>
      <c r="H69" s="20">
        <f t="shared" si="23"/>
        <v>120</v>
      </c>
      <c r="I69" s="20">
        <f t="shared" si="23"/>
        <v>9</v>
      </c>
      <c r="J69" s="20">
        <f t="shared" si="23"/>
        <v>1</v>
      </c>
      <c r="K69" s="20">
        <f t="shared" si="23"/>
        <v>2</v>
      </c>
      <c r="L69" s="20">
        <f t="shared" si="23"/>
        <v>2</v>
      </c>
      <c r="M69" s="20">
        <f t="shared" si="23"/>
        <v>14</v>
      </c>
      <c r="N69" s="20">
        <f t="shared" si="23"/>
        <v>3</v>
      </c>
      <c r="O69" s="20">
        <f t="shared" si="23"/>
        <v>762</v>
      </c>
      <c r="P69" s="20">
        <f t="shared" si="23"/>
        <v>121</v>
      </c>
      <c r="Q69" s="20">
        <f t="shared" si="23"/>
        <v>2006</v>
      </c>
      <c r="R69" s="20">
        <f t="shared" si="23"/>
        <v>1062</v>
      </c>
      <c r="S69" s="20">
        <f t="shared" si="23"/>
        <v>33</v>
      </c>
      <c r="T69" s="20">
        <f t="shared" si="23"/>
        <v>7</v>
      </c>
      <c r="U69" s="20">
        <f t="shared" si="23"/>
        <v>59</v>
      </c>
      <c r="V69" s="20">
        <f t="shared" si="23"/>
        <v>28</v>
      </c>
      <c r="W69" s="20">
        <f t="shared" si="23"/>
        <v>443</v>
      </c>
      <c r="X69" s="20">
        <f t="shared" si="23"/>
        <v>77</v>
      </c>
      <c r="Y69" s="20">
        <f t="shared" si="23"/>
        <v>928</v>
      </c>
      <c r="Z69" s="20">
        <f t="shared" si="23"/>
        <v>988</v>
      </c>
      <c r="AA69" s="20">
        <f t="shared" si="23"/>
        <v>69</v>
      </c>
      <c r="AB69" s="20">
        <f t="shared" si="23"/>
        <v>103</v>
      </c>
      <c r="AC69" s="20">
        <f t="shared" si="23"/>
        <v>45</v>
      </c>
      <c r="AD69" s="20">
        <f t="shared" si="23"/>
        <v>34</v>
      </c>
      <c r="AE69" s="20">
        <f t="shared" si="23"/>
        <v>218</v>
      </c>
      <c r="AF69" s="20">
        <f t="shared" si="23"/>
        <v>292</v>
      </c>
      <c r="AG69" s="20">
        <f t="shared" si="23"/>
        <v>193</v>
      </c>
      <c r="AH69" s="20">
        <f t="shared" si="23"/>
        <v>703</v>
      </c>
      <c r="AI69" s="20">
        <f t="shared" si="23"/>
        <v>157</v>
      </c>
      <c r="AJ69" s="20">
        <f t="shared" si="23"/>
        <v>184</v>
      </c>
      <c r="AK69" s="20">
        <f t="shared" si="23"/>
        <v>83</v>
      </c>
      <c r="AL69" s="20">
        <f t="shared" si="23"/>
        <v>37</v>
      </c>
      <c r="AM69" s="20">
        <f t="shared" si="23"/>
        <v>801</v>
      </c>
      <c r="AN69" s="20">
        <f t="shared" si="23"/>
        <v>609</v>
      </c>
      <c r="AO69" s="20">
        <f t="shared" si="23"/>
        <v>193</v>
      </c>
      <c r="AP69" s="20">
        <f t="shared" si="23"/>
        <v>47</v>
      </c>
      <c r="AQ69" s="20">
        <f t="shared" si="23"/>
        <v>13</v>
      </c>
      <c r="AR69" s="20">
        <f t="shared" si="23"/>
        <v>8</v>
      </c>
    </row>
    <row r="70" spans="2:44" s="2" customFormat="1" ht="12" customHeight="1">
      <c r="B70" s="6"/>
      <c r="C70" s="13"/>
      <c r="D70" s="5" t="s">
        <v>61</v>
      </c>
      <c r="E70" s="18">
        <f>SUM(G70,I70,K70,M70,O70,Q70,S70,U70,W70,Y70,AA70,AC70,AE70,AG70,AI70,AK70,AM70,AO70,AQ70)</f>
        <v>6252</v>
      </c>
      <c r="F70" s="18">
        <f>SUM(H70,J70,L70,N70,P70,R70,T70,V70,X70,Z70,AB70,AD70,AF70,AH70,AJ70,AL70,AN70,AP70,AR70)</f>
        <v>4426</v>
      </c>
      <c r="G70" s="18">
        <v>224</v>
      </c>
      <c r="H70" s="18">
        <v>120</v>
      </c>
      <c r="I70" s="18">
        <v>9</v>
      </c>
      <c r="J70" s="18">
        <v>1</v>
      </c>
      <c r="K70" s="18">
        <v>2</v>
      </c>
      <c r="L70" s="18">
        <v>2</v>
      </c>
      <c r="M70" s="18">
        <v>14</v>
      </c>
      <c r="N70" s="18">
        <v>3</v>
      </c>
      <c r="O70" s="18">
        <v>762</v>
      </c>
      <c r="P70" s="18">
        <v>121</v>
      </c>
      <c r="Q70" s="18">
        <v>2006</v>
      </c>
      <c r="R70" s="18">
        <v>1062</v>
      </c>
      <c r="S70" s="18">
        <v>33</v>
      </c>
      <c r="T70" s="18">
        <v>7</v>
      </c>
      <c r="U70" s="18">
        <v>59</v>
      </c>
      <c r="V70" s="18">
        <v>28</v>
      </c>
      <c r="W70" s="18">
        <v>443</v>
      </c>
      <c r="X70" s="18">
        <v>77</v>
      </c>
      <c r="Y70" s="18">
        <v>928</v>
      </c>
      <c r="Z70" s="18">
        <v>988</v>
      </c>
      <c r="AA70" s="18">
        <v>69</v>
      </c>
      <c r="AB70" s="18">
        <v>103</v>
      </c>
      <c r="AC70" s="18">
        <v>45</v>
      </c>
      <c r="AD70" s="18">
        <v>34</v>
      </c>
      <c r="AE70" s="18">
        <v>218</v>
      </c>
      <c r="AF70" s="18">
        <v>292</v>
      </c>
      <c r="AG70" s="18">
        <v>193</v>
      </c>
      <c r="AH70" s="18">
        <v>703</v>
      </c>
      <c r="AI70" s="18">
        <v>157</v>
      </c>
      <c r="AJ70" s="18">
        <v>184</v>
      </c>
      <c r="AK70" s="18">
        <v>83</v>
      </c>
      <c r="AL70" s="18">
        <v>37</v>
      </c>
      <c r="AM70" s="18">
        <v>801</v>
      </c>
      <c r="AN70" s="18">
        <v>609</v>
      </c>
      <c r="AO70" s="18">
        <v>193</v>
      </c>
      <c r="AP70" s="18">
        <v>47</v>
      </c>
      <c r="AQ70" s="18">
        <v>13</v>
      </c>
      <c r="AR70" s="18">
        <v>8</v>
      </c>
    </row>
    <row r="71" spans="2:44" s="2" customFormat="1" ht="12" customHeight="1">
      <c r="B71" s="6"/>
      <c r="C71" s="44" t="s">
        <v>62</v>
      </c>
      <c r="D71" s="28"/>
      <c r="E71" s="20">
        <f>SUM(E72:E76)</f>
        <v>34449</v>
      </c>
      <c r="F71" s="20">
        <f aca="true" t="shared" si="24" ref="F71:AR71">SUM(F72:F76)</f>
        <v>22524</v>
      </c>
      <c r="G71" s="20">
        <f t="shared" si="24"/>
        <v>2256</v>
      </c>
      <c r="H71" s="20">
        <f t="shared" si="24"/>
        <v>1706</v>
      </c>
      <c r="I71" s="20" t="s">
        <v>83</v>
      </c>
      <c r="J71" s="20" t="s">
        <v>83</v>
      </c>
      <c r="K71" s="20">
        <f t="shared" si="24"/>
        <v>1</v>
      </c>
      <c r="L71" s="20" t="s">
        <v>83</v>
      </c>
      <c r="M71" s="20">
        <f t="shared" si="24"/>
        <v>7</v>
      </c>
      <c r="N71" s="20">
        <f t="shared" si="24"/>
        <v>1</v>
      </c>
      <c r="O71" s="20">
        <f t="shared" si="24"/>
        <v>2909</v>
      </c>
      <c r="P71" s="20">
        <f t="shared" si="24"/>
        <v>542</v>
      </c>
      <c r="Q71" s="20">
        <f t="shared" si="24"/>
        <v>15187</v>
      </c>
      <c r="R71" s="20">
        <f t="shared" si="24"/>
        <v>6601</v>
      </c>
      <c r="S71" s="20">
        <f t="shared" si="24"/>
        <v>97</v>
      </c>
      <c r="T71" s="20">
        <f t="shared" si="24"/>
        <v>11</v>
      </c>
      <c r="U71" s="20">
        <f t="shared" si="24"/>
        <v>346</v>
      </c>
      <c r="V71" s="20">
        <f t="shared" si="24"/>
        <v>86</v>
      </c>
      <c r="W71" s="20">
        <f t="shared" si="24"/>
        <v>2557</v>
      </c>
      <c r="X71" s="20">
        <f t="shared" si="24"/>
        <v>702</v>
      </c>
      <c r="Y71" s="20">
        <f t="shared" si="24"/>
        <v>3363</v>
      </c>
      <c r="Z71" s="20">
        <f t="shared" si="24"/>
        <v>3880</v>
      </c>
      <c r="AA71" s="20">
        <f t="shared" si="24"/>
        <v>283</v>
      </c>
      <c r="AB71" s="20">
        <f t="shared" si="24"/>
        <v>421</v>
      </c>
      <c r="AC71" s="20">
        <f t="shared" si="24"/>
        <v>184</v>
      </c>
      <c r="AD71" s="20">
        <f t="shared" si="24"/>
        <v>128</v>
      </c>
      <c r="AE71" s="20">
        <f t="shared" si="24"/>
        <v>633</v>
      </c>
      <c r="AF71" s="20">
        <f t="shared" si="24"/>
        <v>1143</v>
      </c>
      <c r="AG71" s="20">
        <f t="shared" si="24"/>
        <v>642</v>
      </c>
      <c r="AH71" s="20">
        <f t="shared" si="24"/>
        <v>2645</v>
      </c>
      <c r="AI71" s="20">
        <f t="shared" si="24"/>
        <v>683</v>
      </c>
      <c r="AJ71" s="20">
        <f t="shared" si="24"/>
        <v>1098</v>
      </c>
      <c r="AK71" s="20">
        <f t="shared" si="24"/>
        <v>309</v>
      </c>
      <c r="AL71" s="20">
        <f t="shared" si="24"/>
        <v>174</v>
      </c>
      <c r="AM71" s="20">
        <f t="shared" si="24"/>
        <v>4104</v>
      </c>
      <c r="AN71" s="20">
        <f t="shared" si="24"/>
        <v>3017</v>
      </c>
      <c r="AO71" s="20">
        <f t="shared" si="24"/>
        <v>829</v>
      </c>
      <c r="AP71" s="20">
        <f t="shared" si="24"/>
        <v>320</v>
      </c>
      <c r="AQ71" s="20">
        <f t="shared" si="24"/>
        <v>59</v>
      </c>
      <c r="AR71" s="20">
        <f t="shared" si="24"/>
        <v>49</v>
      </c>
    </row>
    <row r="72" spans="2:44" s="2" customFormat="1" ht="12" customHeight="1">
      <c r="B72" s="6"/>
      <c r="C72" s="13"/>
      <c r="D72" s="5" t="s">
        <v>63</v>
      </c>
      <c r="E72" s="18">
        <f aca="true" t="shared" si="25" ref="E72:F76">SUM(G72,I72,K72,M72,O72,Q72,S72,U72,W72,Y72,AA72,AC72,AE72,AG72,AI72,AK72,AM72,AO72,AQ72)</f>
        <v>4926</v>
      </c>
      <c r="F72" s="18">
        <f t="shared" si="25"/>
        <v>3647</v>
      </c>
      <c r="G72" s="18">
        <v>1008</v>
      </c>
      <c r="H72" s="18">
        <v>869</v>
      </c>
      <c r="I72" s="18" t="s">
        <v>82</v>
      </c>
      <c r="J72" s="18" t="s">
        <v>82</v>
      </c>
      <c r="K72" s="18">
        <v>1</v>
      </c>
      <c r="L72" s="18" t="s">
        <v>82</v>
      </c>
      <c r="M72" s="18">
        <v>3</v>
      </c>
      <c r="N72" s="18">
        <v>1</v>
      </c>
      <c r="O72" s="18">
        <v>567</v>
      </c>
      <c r="P72" s="18">
        <v>96</v>
      </c>
      <c r="Q72" s="18">
        <v>1274</v>
      </c>
      <c r="R72" s="18">
        <v>769</v>
      </c>
      <c r="S72" s="18">
        <v>26</v>
      </c>
      <c r="T72" s="18">
        <v>1</v>
      </c>
      <c r="U72" s="18">
        <v>46</v>
      </c>
      <c r="V72" s="18">
        <v>6</v>
      </c>
      <c r="W72" s="18">
        <v>432</v>
      </c>
      <c r="X72" s="18">
        <v>130</v>
      </c>
      <c r="Y72" s="18">
        <v>547</v>
      </c>
      <c r="Z72" s="18">
        <v>568</v>
      </c>
      <c r="AA72" s="18">
        <v>53</v>
      </c>
      <c r="AB72" s="18">
        <v>63</v>
      </c>
      <c r="AC72" s="18">
        <v>25</v>
      </c>
      <c r="AD72" s="18">
        <v>17</v>
      </c>
      <c r="AE72" s="18">
        <v>96</v>
      </c>
      <c r="AF72" s="18">
        <v>162</v>
      </c>
      <c r="AG72" s="18">
        <v>106</v>
      </c>
      <c r="AH72" s="18">
        <v>390</v>
      </c>
      <c r="AI72" s="18">
        <v>112</v>
      </c>
      <c r="AJ72" s="18">
        <v>179</v>
      </c>
      <c r="AK72" s="18">
        <v>90</v>
      </c>
      <c r="AL72" s="18">
        <v>42</v>
      </c>
      <c r="AM72" s="18">
        <v>404</v>
      </c>
      <c r="AN72" s="18">
        <v>298</v>
      </c>
      <c r="AO72" s="18">
        <v>135</v>
      </c>
      <c r="AP72" s="18">
        <v>56</v>
      </c>
      <c r="AQ72" s="18">
        <v>1</v>
      </c>
      <c r="AR72" s="18" t="s">
        <v>94</v>
      </c>
    </row>
    <row r="73" spans="2:44" s="2" customFormat="1" ht="12" customHeight="1">
      <c r="B73" s="6"/>
      <c r="C73" s="13"/>
      <c r="D73" s="5" t="s">
        <v>64</v>
      </c>
      <c r="E73" s="18">
        <f t="shared" si="25"/>
        <v>3584</v>
      </c>
      <c r="F73" s="18">
        <f t="shared" si="25"/>
        <v>2400</v>
      </c>
      <c r="G73" s="18">
        <v>389</v>
      </c>
      <c r="H73" s="18">
        <v>289</v>
      </c>
      <c r="I73" s="18" t="s">
        <v>94</v>
      </c>
      <c r="J73" s="18" t="s">
        <v>82</v>
      </c>
      <c r="K73" s="18" t="s">
        <v>82</v>
      </c>
      <c r="L73" s="18" t="s">
        <v>82</v>
      </c>
      <c r="M73" s="18" t="s">
        <v>94</v>
      </c>
      <c r="N73" s="18" t="s">
        <v>94</v>
      </c>
      <c r="O73" s="18">
        <v>308</v>
      </c>
      <c r="P73" s="18">
        <v>57</v>
      </c>
      <c r="Q73" s="18">
        <v>1326</v>
      </c>
      <c r="R73" s="18">
        <v>692</v>
      </c>
      <c r="S73" s="18">
        <v>19</v>
      </c>
      <c r="T73" s="18">
        <v>3</v>
      </c>
      <c r="U73" s="18">
        <v>52</v>
      </c>
      <c r="V73" s="18">
        <v>12</v>
      </c>
      <c r="W73" s="18">
        <v>368</v>
      </c>
      <c r="X73" s="18">
        <v>69</v>
      </c>
      <c r="Y73" s="18">
        <v>358</v>
      </c>
      <c r="Z73" s="18">
        <v>429</v>
      </c>
      <c r="AA73" s="18">
        <v>39</v>
      </c>
      <c r="AB73" s="18">
        <v>46</v>
      </c>
      <c r="AC73" s="18">
        <v>23</v>
      </c>
      <c r="AD73" s="18">
        <v>8</v>
      </c>
      <c r="AE73" s="18">
        <v>64</v>
      </c>
      <c r="AF73" s="18">
        <v>92</v>
      </c>
      <c r="AG73" s="18">
        <v>67</v>
      </c>
      <c r="AH73" s="18">
        <v>274</v>
      </c>
      <c r="AI73" s="18">
        <v>91</v>
      </c>
      <c r="AJ73" s="18">
        <v>101</v>
      </c>
      <c r="AK73" s="18">
        <v>41</v>
      </c>
      <c r="AL73" s="18">
        <v>27</v>
      </c>
      <c r="AM73" s="18">
        <v>304</v>
      </c>
      <c r="AN73" s="18">
        <v>253</v>
      </c>
      <c r="AO73" s="18">
        <v>119</v>
      </c>
      <c r="AP73" s="18">
        <v>37</v>
      </c>
      <c r="AQ73" s="18">
        <v>16</v>
      </c>
      <c r="AR73" s="18">
        <v>11</v>
      </c>
    </row>
    <row r="74" spans="2:44" s="2" customFormat="1" ht="12" customHeight="1">
      <c r="B74" s="6"/>
      <c r="C74" s="13"/>
      <c r="D74" s="5" t="s">
        <v>65</v>
      </c>
      <c r="E74" s="18">
        <f t="shared" si="25"/>
        <v>3591</v>
      </c>
      <c r="F74" s="18">
        <f t="shared" si="25"/>
        <v>2424</v>
      </c>
      <c r="G74" s="18">
        <v>305</v>
      </c>
      <c r="H74" s="18">
        <v>174</v>
      </c>
      <c r="I74" s="18" t="s">
        <v>82</v>
      </c>
      <c r="J74" s="18" t="s">
        <v>82</v>
      </c>
      <c r="K74" s="18" t="s">
        <v>82</v>
      </c>
      <c r="L74" s="18" t="s">
        <v>82</v>
      </c>
      <c r="M74" s="18">
        <v>2</v>
      </c>
      <c r="N74" s="18" t="s">
        <v>94</v>
      </c>
      <c r="O74" s="18">
        <v>387</v>
      </c>
      <c r="P74" s="18">
        <v>76</v>
      </c>
      <c r="Q74" s="18">
        <v>1430</v>
      </c>
      <c r="R74" s="18">
        <v>812</v>
      </c>
      <c r="S74" s="18">
        <v>14</v>
      </c>
      <c r="T74" s="18">
        <v>2</v>
      </c>
      <c r="U74" s="18">
        <v>40</v>
      </c>
      <c r="V74" s="18">
        <v>4</v>
      </c>
      <c r="W74" s="18">
        <v>339</v>
      </c>
      <c r="X74" s="18">
        <v>112</v>
      </c>
      <c r="Y74" s="18">
        <v>380</v>
      </c>
      <c r="Z74" s="18">
        <v>353</v>
      </c>
      <c r="AA74" s="18">
        <v>27</v>
      </c>
      <c r="AB74" s="18">
        <v>39</v>
      </c>
      <c r="AC74" s="18">
        <v>10</v>
      </c>
      <c r="AD74" s="18">
        <v>12</v>
      </c>
      <c r="AE74" s="18">
        <v>62</v>
      </c>
      <c r="AF74" s="18">
        <v>98</v>
      </c>
      <c r="AG74" s="18">
        <v>68</v>
      </c>
      <c r="AH74" s="18">
        <v>319</v>
      </c>
      <c r="AI74" s="18">
        <v>63</v>
      </c>
      <c r="AJ74" s="18">
        <v>102</v>
      </c>
      <c r="AK74" s="18">
        <v>36</v>
      </c>
      <c r="AL74" s="18">
        <v>28</v>
      </c>
      <c r="AM74" s="18">
        <v>310</v>
      </c>
      <c r="AN74" s="18">
        <v>252</v>
      </c>
      <c r="AO74" s="18">
        <v>106</v>
      </c>
      <c r="AP74" s="18">
        <v>31</v>
      </c>
      <c r="AQ74" s="18">
        <v>12</v>
      </c>
      <c r="AR74" s="18">
        <v>10</v>
      </c>
    </row>
    <row r="75" spans="2:44" s="2" customFormat="1" ht="12" customHeight="1">
      <c r="B75" s="6"/>
      <c r="C75" s="13"/>
      <c r="D75" s="5" t="s">
        <v>66</v>
      </c>
      <c r="E75" s="18">
        <f t="shared" si="25"/>
        <v>13952</v>
      </c>
      <c r="F75" s="18">
        <f t="shared" si="25"/>
        <v>8399</v>
      </c>
      <c r="G75" s="18">
        <v>118</v>
      </c>
      <c r="H75" s="18">
        <v>71</v>
      </c>
      <c r="I75" s="18" t="s">
        <v>94</v>
      </c>
      <c r="J75" s="18" t="s">
        <v>82</v>
      </c>
      <c r="K75" s="18" t="s">
        <v>82</v>
      </c>
      <c r="L75" s="18" t="s">
        <v>82</v>
      </c>
      <c r="M75" s="18" t="s">
        <v>94</v>
      </c>
      <c r="N75" s="18" t="s">
        <v>94</v>
      </c>
      <c r="O75" s="18">
        <v>951</v>
      </c>
      <c r="P75" s="18">
        <v>184</v>
      </c>
      <c r="Q75" s="18">
        <v>7408</v>
      </c>
      <c r="R75" s="18">
        <v>2653</v>
      </c>
      <c r="S75" s="18">
        <v>17</v>
      </c>
      <c r="T75" s="18">
        <v>3</v>
      </c>
      <c r="U75" s="18">
        <v>124</v>
      </c>
      <c r="V75" s="18">
        <v>40</v>
      </c>
      <c r="W75" s="18">
        <v>706</v>
      </c>
      <c r="X75" s="18">
        <v>195</v>
      </c>
      <c r="Y75" s="18">
        <v>1156</v>
      </c>
      <c r="Z75" s="18">
        <v>1471</v>
      </c>
      <c r="AA75" s="18">
        <v>90</v>
      </c>
      <c r="AB75" s="18">
        <v>143</v>
      </c>
      <c r="AC75" s="18">
        <v>71</v>
      </c>
      <c r="AD75" s="18">
        <v>52</v>
      </c>
      <c r="AE75" s="18">
        <v>245</v>
      </c>
      <c r="AF75" s="18">
        <v>495</v>
      </c>
      <c r="AG75" s="18">
        <v>211</v>
      </c>
      <c r="AH75" s="18">
        <v>798</v>
      </c>
      <c r="AI75" s="18">
        <v>226</v>
      </c>
      <c r="AJ75" s="18">
        <v>482</v>
      </c>
      <c r="AK75" s="18">
        <v>53</v>
      </c>
      <c r="AL75" s="18">
        <v>34</v>
      </c>
      <c r="AM75" s="18">
        <v>2313</v>
      </c>
      <c r="AN75" s="18">
        <v>1634</v>
      </c>
      <c r="AO75" s="18">
        <v>244</v>
      </c>
      <c r="AP75" s="18">
        <v>123</v>
      </c>
      <c r="AQ75" s="18">
        <v>19</v>
      </c>
      <c r="AR75" s="18">
        <v>21</v>
      </c>
    </row>
    <row r="76" spans="2:44" s="2" customFormat="1" ht="12" customHeight="1">
      <c r="B76" s="6"/>
      <c r="C76" s="13"/>
      <c r="D76" s="5" t="s">
        <v>67</v>
      </c>
      <c r="E76" s="18">
        <f t="shared" si="25"/>
        <v>8396</v>
      </c>
      <c r="F76" s="18">
        <f t="shared" si="25"/>
        <v>5654</v>
      </c>
      <c r="G76" s="18">
        <v>436</v>
      </c>
      <c r="H76" s="18">
        <v>303</v>
      </c>
      <c r="I76" s="18" t="s">
        <v>82</v>
      </c>
      <c r="J76" s="18" t="s">
        <v>82</v>
      </c>
      <c r="K76" s="18" t="s">
        <v>94</v>
      </c>
      <c r="L76" s="18" t="s">
        <v>94</v>
      </c>
      <c r="M76" s="18">
        <v>2</v>
      </c>
      <c r="N76" s="18" t="s">
        <v>82</v>
      </c>
      <c r="O76" s="18">
        <v>696</v>
      </c>
      <c r="P76" s="18">
        <v>129</v>
      </c>
      <c r="Q76" s="18">
        <v>3749</v>
      </c>
      <c r="R76" s="18">
        <v>1675</v>
      </c>
      <c r="S76" s="18">
        <v>21</v>
      </c>
      <c r="T76" s="18">
        <v>2</v>
      </c>
      <c r="U76" s="18">
        <v>84</v>
      </c>
      <c r="V76" s="18">
        <v>24</v>
      </c>
      <c r="W76" s="18">
        <v>712</v>
      </c>
      <c r="X76" s="18">
        <v>196</v>
      </c>
      <c r="Y76" s="18">
        <v>922</v>
      </c>
      <c r="Z76" s="18">
        <v>1059</v>
      </c>
      <c r="AA76" s="18">
        <v>74</v>
      </c>
      <c r="AB76" s="18">
        <v>130</v>
      </c>
      <c r="AC76" s="18">
        <v>55</v>
      </c>
      <c r="AD76" s="18">
        <v>39</v>
      </c>
      <c r="AE76" s="18">
        <v>166</v>
      </c>
      <c r="AF76" s="18">
        <v>296</v>
      </c>
      <c r="AG76" s="18">
        <v>190</v>
      </c>
      <c r="AH76" s="18">
        <v>864</v>
      </c>
      <c r="AI76" s="18">
        <v>191</v>
      </c>
      <c r="AJ76" s="18">
        <v>234</v>
      </c>
      <c r="AK76" s="18">
        <v>89</v>
      </c>
      <c r="AL76" s="18">
        <v>43</v>
      </c>
      <c r="AM76" s="18">
        <v>773</v>
      </c>
      <c r="AN76" s="18">
        <v>580</v>
      </c>
      <c r="AO76" s="18">
        <v>225</v>
      </c>
      <c r="AP76" s="18">
        <v>73</v>
      </c>
      <c r="AQ76" s="18">
        <v>11</v>
      </c>
      <c r="AR76" s="18">
        <v>7</v>
      </c>
    </row>
    <row r="77" spans="2:4" s="2" customFormat="1" ht="12" customHeight="1">
      <c r="B77" s="4"/>
      <c r="C77" s="4"/>
      <c r="D77" s="4"/>
    </row>
    <row r="78" spans="2:7" s="2" customFormat="1" ht="12" customHeight="1">
      <c r="B78" s="42" t="s">
        <v>99</v>
      </c>
      <c r="C78" s="43"/>
      <c r="D78" s="43"/>
      <c r="E78" s="43"/>
      <c r="F78" s="43"/>
      <c r="G78" s="43"/>
    </row>
    <row r="79" spans="2:9" s="2" customFormat="1" ht="12" customHeight="1">
      <c r="B79" s="42" t="s">
        <v>100</v>
      </c>
      <c r="C79" s="43"/>
      <c r="D79" s="43"/>
      <c r="E79" s="43"/>
      <c r="F79" s="43"/>
      <c r="G79" s="43"/>
      <c r="H79" s="43"/>
      <c r="I79" s="43"/>
    </row>
    <row r="80" spans="2:9" ht="13.5">
      <c r="B80" s="42"/>
      <c r="C80" s="43"/>
      <c r="D80" s="43"/>
      <c r="E80" s="43"/>
      <c r="F80" s="43"/>
      <c r="G80" s="43"/>
      <c r="H80" s="43"/>
      <c r="I80" s="43"/>
    </row>
  </sheetData>
  <mergeCells count="52">
    <mergeCell ref="AG3:AH4"/>
    <mergeCell ref="C51:D51"/>
    <mergeCell ref="C60:D60"/>
    <mergeCell ref="C22:D22"/>
    <mergeCell ref="C27:D27"/>
    <mergeCell ref="C32:D32"/>
    <mergeCell ref="C38:D38"/>
    <mergeCell ref="C44:D44"/>
    <mergeCell ref="C49:D49"/>
    <mergeCell ref="C19:D19"/>
    <mergeCell ref="C64:D64"/>
    <mergeCell ref="U3:V4"/>
    <mergeCell ref="B78:G78"/>
    <mergeCell ref="B80:I80"/>
    <mergeCell ref="B79:I79"/>
    <mergeCell ref="C65:D65"/>
    <mergeCell ref="C67:D67"/>
    <mergeCell ref="C69:D69"/>
    <mergeCell ref="C71:D71"/>
    <mergeCell ref="C18:D18"/>
    <mergeCell ref="C20:D20"/>
    <mergeCell ref="B21:D21"/>
    <mergeCell ref="C14:D14"/>
    <mergeCell ref="C15:D15"/>
    <mergeCell ref="C16:D16"/>
    <mergeCell ref="C17:D17"/>
    <mergeCell ref="C10:D10"/>
    <mergeCell ref="C11:D11"/>
    <mergeCell ref="C12:D12"/>
    <mergeCell ref="C13:D13"/>
    <mergeCell ref="B7:D7"/>
    <mergeCell ref="B8:D8"/>
    <mergeCell ref="B9:D9"/>
    <mergeCell ref="B3:D5"/>
    <mergeCell ref="Q3:R4"/>
    <mergeCell ref="S3:T4"/>
    <mergeCell ref="E3:F4"/>
    <mergeCell ref="G3:H4"/>
    <mergeCell ref="I3:J4"/>
    <mergeCell ref="K3:L4"/>
    <mergeCell ref="M3:N4"/>
    <mergeCell ref="O3:P4"/>
    <mergeCell ref="AM3:AN4"/>
    <mergeCell ref="AO3:AP4"/>
    <mergeCell ref="AQ3:AR4"/>
    <mergeCell ref="W3:X4"/>
    <mergeCell ref="Y3:Z4"/>
    <mergeCell ref="AA3:AB4"/>
    <mergeCell ref="AC3:AD4"/>
    <mergeCell ref="AK3:AL4"/>
    <mergeCell ref="AI3:AJ4"/>
    <mergeCell ref="AE3:AF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70" r:id="rId1"/>
  <headerFooter alignWithMargins="0">
    <oddHeader>&amp;L&amp;F</oddHeader>
  </headerFooter>
  <rowBreaks count="1" manualBreakCount="1">
    <brk id="43" min="1" max="33" man="1"/>
  </rowBreaks>
  <colBreaks count="1" manualBreakCount="1">
    <brk id="18" min="5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2007-07-18T23:58:52Z</cp:lastPrinted>
  <dcterms:created xsi:type="dcterms:W3CDTF">1999-08-06T12:02:03Z</dcterms:created>
  <dcterms:modified xsi:type="dcterms:W3CDTF">2008-08-19T05:45:06Z</dcterms:modified>
  <cp:category/>
  <cp:version/>
  <cp:contentType/>
  <cp:contentStatus/>
</cp:coreProperties>
</file>