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9DDBFA14-A404-46BC-A5B7-D452D2A4DCF1}" xr6:coauthVersionLast="36" xr6:coauthVersionMax="36" xr10:uidLastSave="{00000000-0000-0000-0000-000000000000}"/>
  <bookViews>
    <workbookView xWindow="0" yWindow="0" windowWidth="19200" windowHeight="11610" xr2:uid="{00000000-000D-0000-FFFF-FFFF00000000}"/>
  </bookViews>
  <sheets>
    <sheet name="月間木材動態調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N5" i="1"/>
  <c r="O5" i="1"/>
  <c r="P5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</calcChain>
</file>

<file path=xl/sharedStrings.xml><?xml version="1.0" encoding="utf-8"?>
<sst xmlns="http://schemas.openxmlformats.org/spreadsheetml/2006/main" count="215" uniqueCount="116">
  <si>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2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</si>
  <si>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2"/>
  </si>
  <si>
    <t>区　分</t>
    <rPh sb="0" eb="1">
      <t>ク</t>
    </rPh>
    <rPh sb="2" eb="3">
      <t>ブン</t>
    </rPh>
    <phoneticPr fontId="2"/>
  </si>
  <si>
    <t>樹種</t>
    <rPh sb="0" eb="2">
      <t>ジュシュ</t>
    </rPh>
    <phoneticPr fontId="2"/>
  </si>
  <si>
    <t>形　　量</t>
    <rPh sb="0" eb="1">
      <t>カタチ</t>
    </rPh>
    <rPh sb="3" eb="4">
      <t>リョウ</t>
    </rPh>
    <phoneticPr fontId="2"/>
  </si>
  <si>
    <t>前月差</t>
    <rPh sb="0" eb="2">
      <t>ゼンゲツ</t>
    </rPh>
    <rPh sb="2" eb="3">
      <t>サ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</si>
  <si>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</si>
  <si>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</si>
  <si>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</si>
  <si>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素材・丸太</t>
    <rPh sb="0" eb="2">
      <t>ソザイ</t>
    </rPh>
    <rPh sb="3" eb="5">
      <t>マルタ</t>
    </rPh>
    <phoneticPr fontId="2"/>
  </si>
  <si>
    <t>国産材</t>
    <rPh sb="0" eb="3">
      <t>コクサンザイ</t>
    </rPh>
    <phoneticPr fontId="2"/>
  </si>
  <si>
    <t>スギ</t>
    <phoneticPr fontId="2"/>
  </si>
  <si>
    <t>3.00m</t>
    <phoneticPr fontId="5"/>
  </si>
  <si>
    <t>柱　材</t>
    <rPh sb="0" eb="1">
      <t>ハシラ</t>
    </rPh>
    <rPh sb="2" eb="3">
      <t>ザイ</t>
    </rPh>
    <phoneticPr fontId="2"/>
  </si>
  <si>
    <t>3.00m</t>
    <phoneticPr fontId="5"/>
  </si>
  <si>
    <t>中　目　材</t>
    <rPh sb="0" eb="1">
      <t>ナカ</t>
    </rPh>
    <rPh sb="2" eb="3">
      <t>メ</t>
    </rPh>
    <rPh sb="4" eb="5">
      <t>ザイ</t>
    </rPh>
    <phoneticPr fontId="2"/>
  </si>
  <si>
    <t>4.00m</t>
    <phoneticPr fontId="5"/>
  </si>
  <si>
    <t>10～13cm</t>
  </si>
  <si>
    <t>母　屋　材</t>
    <rPh sb="0" eb="1">
      <t>ハハ</t>
    </rPh>
    <rPh sb="2" eb="3">
      <t>ヤ</t>
    </rPh>
    <rPh sb="4" eb="5">
      <t>ザイ</t>
    </rPh>
    <phoneticPr fontId="2"/>
  </si>
  <si>
    <t>30cm上</t>
  </si>
  <si>
    <t>太　丸　太</t>
    <rPh sb="0" eb="1">
      <t>フト</t>
    </rPh>
    <rPh sb="2" eb="3">
      <t>マル</t>
    </rPh>
    <rPh sb="4" eb="5">
      <t>タ</t>
    </rPh>
    <phoneticPr fontId="2"/>
  </si>
  <si>
    <t>ヒノキ</t>
    <phoneticPr fontId="2"/>
  </si>
  <si>
    <t>マツ</t>
    <phoneticPr fontId="2"/>
  </si>
  <si>
    <t>梁　丸　太</t>
    <rPh sb="0" eb="1">
      <t>ハリ</t>
    </rPh>
    <rPh sb="2" eb="3">
      <t>マル</t>
    </rPh>
    <rPh sb="4" eb="5">
      <t>フトシ</t>
    </rPh>
    <phoneticPr fontId="2"/>
  </si>
  <si>
    <t>外材</t>
    <rPh sb="0" eb="2">
      <t>ガイザイ</t>
    </rPh>
    <phoneticPr fontId="2"/>
  </si>
  <si>
    <t>米マツ</t>
    <rPh sb="0" eb="1">
      <t>ベイ</t>
    </rPh>
    <phoneticPr fontId="2"/>
  </si>
  <si>
    <t>12.00m上</t>
    <rPh sb="6" eb="7">
      <t>ウエ</t>
    </rPh>
    <phoneticPr fontId="5"/>
  </si>
  <si>
    <t>SS</t>
    <phoneticPr fontId="2"/>
  </si>
  <si>
    <t>IS</t>
    <phoneticPr fontId="2"/>
  </si>
  <si>
    <t>製材</t>
    <rPh sb="0" eb="2">
      <t>セイザイ</t>
    </rPh>
    <phoneticPr fontId="5"/>
  </si>
  <si>
    <t>スギ</t>
    <phoneticPr fontId="5"/>
  </si>
  <si>
    <t>3.00m</t>
  </si>
  <si>
    <t>10.5cm</t>
  </si>
  <si>
    <t>特等</t>
  </si>
  <si>
    <t>柱(SD20）</t>
  </si>
  <si>
    <t>柱(未乾燥）</t>
  </si>
  <si>
    <t>12.0cm</t>
  </si>
  <si>
    <t>3.65m</t>
  </si>
  <si>
    <t>1.5cm</t>
  </si>
  <si>
    <t>10.0cm</t>
  </si>
  <si>
    <t>貫</t>
  </si>
  <si>
    <t>4.0cm</t>
  </si>
  <si>
    <t>4.5cm</t>
  </si>
  <si>
    <t>タルキ</t>
  </si>
  <si>
    <t>カネ無</t>
  </si>
  <si>
    <t>鴨　居</t>
  </si>
  <si>
    <t>4.00m</t>
  </si>
  <si>
    <t>9.0cm</t>
  </si>
  <si>
    <t>１等</t>
  </si>
  <si>
    <t>母屋角</t>
  </si>
  <si>
    <t>24.0cm</t>
  </si>
  <si>
    <t>-</t>
  </si>
  <si>
    <t>桁（SD20)</t>
  </si>
  <si>
    <t>ヒノキ</t>
    <phoneticPr fontId="5"/>
  </si>
  <si>
    <t>柱（未乾燥）</t>
  </si>
  <si>
    <t>柱（SD20）</t>
  </si>
  <si>
    <t>土　台</t>
  </si>
  <si>
    <t>上小</t>
  </si>
  <si>
    <t>敷　居</t>
  </si>
  <si>
    <t>マツ</t>
    <phoneticPr fontId="5"/>
  </si>
  <si>
    <t>15.0cm</t>
  </si>
  <si>
    <t>18～20</t>
  </si>
  <si>
    <t>太鼓梁</t>
  </si>
  <si>
    <t>外材</t>
    <rPh sb="0" eb="2">
      <t>ガイザイ</t>
    </rPh>
    <phoneticPr fontId="5"/>
  </si>
  <si>
    <t>米ツガ</t>
  </si>
  <si>
    <t>防腐土台</t>
  </si>
  <si>
    <t>米マツ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</si>
  <si>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</si>
  <si>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</si>
  <si>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</si>
  <si>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</si>
  <si>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</si>
  <si>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</si>
  <si>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</si>
  <si>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</si>
  <si>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</si>
  <si>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</si>
  <si>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</si>
  <si>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合板</t>
    <rPh sb="0" eb="2">
      <t>ゴウハン</t>
    </rPh>
    <phoneticPr fontId="5"/>
  </si>
  <si>
    <t>普通合板</t>
    <rPh sb="0" eb="2">
      <t>フツウ</t>
    </rPh>
    <rPh sb="2" eb="4">
      <t>ゴウバン</t>
    </rPh>
    <phoneticPr fontId="5"/>
  </si>
  <si>
    <t>12mm</t>
    <phoneticPr fontId="5"/>
  </si>
  <si>
    <t>タイプ２</t>
    <phoneticPr fontId="5"/>
  </si>
  <si>
    <t>コンクリート型枠合板</t>
    <rPh sb="6" eb="7">
      <t>ガタ</t>
    </rPh>
    <rPh sb="7" eb="8">
      <t>ワク</t>
    </rPh>
    <rPh sb="8" eb="10">
      <t>ゴウハン</t>
    </rPh>
    <phoneticPr fontId="5"/>
  </si>
  <si>
    <t>構造用合板</t>
    <rPh sb="0" eb="2">
      <t>コウゾウ</t>
    </rPh>
    <rPh sb="2" eb="3">
      <t>ヨウ</t>
    </rPh>
    <rPh sb="3" eb="5">
      <t>ゴウハン</t>
    </rPh>
    <phoneticPr fontId="5"/>
  </si>
  <si>
    <t>12mm</t>
  </si>
  <si>
    <t>針葉樹合板</t>
    <rPh sb="0" eb="3">
      <t>シンヨウジュ</t>
    </rPh>
    <rPh sb="3" eb="5">
      <t>ゴウハン</t>
    </rPh>
    <phoneticPr fontId="5"/>
  </si>
  <si>
    <t>ラワン合板</t>
    <rPh sb="3" eb="5">
      <t>ゴウハン</t>
    </rPh>
    <phoneticPr fontId="5"/>
  </si>
  <si>
    <t>24mm</t>
    <phoneticPr fontId="5"/>
  </si>
  <si>
    <t>24mm</t>
    <phoneticPr fontId="5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</si>
  <si>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5"/>
  </si>
  <si>
    <t>土木資材</t>
    <rPh sb="0" eb="2">
      <t>ドボク</t>
    </rPh>
    <rPh sb="2" eb="4">
      <t>シザイ</t>
    </rPh>
    <phoneticPr fontId="5"/>
  </si>
  <si>
    <t>スギ</t>
    <phoneticPr fontId="5"/>
  </si>
  <si>
    <t>6～8cm</t>
    <phoneticPr fontId="5"/>
  </si>
  <si>
    <t>素材（丸太）</t>
  </si>
  <si>
    <t>1.00m</t>
  </si>
  <si>
    <t>6～12cm</t>
    <phoneticPr fontId="5"/>
  </si>
  <si>
    <t>杭（先端削済）</t>
  </si>
  <si>
    <t>県産カラマツ</t>
    <rPh sb="0" eb="2">
      <t>ケンサン</t>
    </rPh>
    <phoneticPr fontId="5"/>
  </si>
  <si>
    <t>9～12cm</t>
    <phoneticPr fontId="5"/>
  </si>
  <si>
    <t>13～16cm</t>
    <phoneticPr fontId="5"/>
  </si>
  <si>
    <t>太 鼓 落 し</t>
  </si>
  <si>
    <t>16～18cm</t>
    <phoneticPr fontId="2"/>
  </si>
  <si>
    <t>20～28cm</t>
    <phoneticPr fontId="2"/>
  </si>
  <si>
    <t>4.00m</t>
    <phoneticPr fontId="5"/>
  </si>
  <si>
    <t>22～28cm</t>
    <phoneticPr fontId="2"/>
  </si>
  <si>
    <t>16～22cm</t>
    <phoneticPr fontId="2"/>
  </si>
  <si>
    <t>22～28cm</t>
    <phoneticPr fontId="2"/>
  </si>
  <si>
    <t>18～28cm</t>
    <phoneticPr fontId="2"/>
  </si>
  <si>
    <t xml:space="preserve">                   ヒノキ　3m*13～16ｃｍ + 3m*18～22cm　→　3m*16～22cm  　、  4m*18～28cm　→　4m*22～28cm　　</t>
    <phoneticPr fontId="2"/>
  </si>
  <si>
    <t xml:space="preserve">                     マツ　4m*18～22cm　→　4m*18～28cm</t>
    <phoneticPr fontId="2"/>
  </si>
  <si>
    <t>※構造用合板の24ｍｍを昨年度より追加しました。</t>
    <rPh sb="1" eb="4">
      <t>コウゾウヨウ</t>
    </rPh>
    <rPh sb="4" eb="6">
      <t>ゴウハン</t>
    </rPh>
    <rPh sb="12" eb="15">
      <t>サクネンド</t>
    </rPh>
    <rPh sb="17" eb="19">
      <t>ツイカ</t>
    </rPh>
    <phoneticPr fontId="5"/>
  </si>
  <si>
    <t>R3年10月</t>
  </si>
  <si>
    <t>R4年8月</t>
  </si>
  <si>
    <t>R4年9月</t>
  </si>
  <si>
    <t>R4年10月</t>
  </si>
  <si>
    <t>令和4年10月15日現在（単位：円／立方メートル）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rPh sb="13" eb="15">
      <t>タンイ</t>
    </rPh>
    <rPh sb="16" eb="17">
      <t>エン</t>
    </rPh>
    <rPh sb="18" eb="20">
      <t>リッポウ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</si>
</sst>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38" fontId="6" fillId="0" borderId="9" xfId="1" applyFon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9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38" fontId="6" fillId="0" borderId="15" xfId="1" applyFont="1" applyBorder="1" applyAlignment="1">
      <alignment vertical="center"/>
    </xf>
    <xf numFmtId="178" fontId="0" fillId="0" borderId="17" xfId="0" applyNumberFormat="1" applyBorder="1">
      <alignment vertical="center"/>
    </xf>
    <xf numFmtId="178" fontId="0" fillId="0" borderId="15" xfId="0" applyNumberFormat="1" applyBorder="1">
      <alignment vertical="center"/>
    </xf>
    <xf numFmtId="9" fontId="0" fillId="0" borderId="15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38" fontId="6" fillId="0" borderId="20" xfId="1" applyFont="1" applyBorder="1" applyAlignment="1">
      <alignment vertical="center"/>
    </xf>
    <xf numFmtId="178" fontId="0" fillId="0" borderId="22" xfId="0" applyNumberFormat="1" applyBorder="1">
      <alignment vertical="center"/>
    </xf>
    <xf numFmtId="178" fontId="0" fillId="0" borderId="20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24" xfId="0" applyNumberFormat="1" applyBorder="1">
      <alignment vertical="center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38" fontId="6" fillId="0" borderId="23" xfId="1" applyFont="1" applyBorder="1" applyAlignment="1">
      <alignment vertical="center"/>
    </xf>
    <xf numFmtId="176" fontId="0" fillId="0" borderId="34" xfId="0" applyNumberFormat="1" applyBorder="1">
      <alignment vertical="center"/>
    </xf>
    <xf numFmtId="176" fontId="7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12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2" xfId="0" applyNumberFormat="1" applyBorder="1">
      <alignment vertical="center"/>
    </xf>
    <xf numFmtId="9" fontId="0" fillId="0" borderId="34" xfId="0" applyNumberFormat="1" applyBorder="1">
      <alignment vertical="center"/>
    </xf>
    <xf numFmtId="9" fontId="0" fillId="0" borderId="40" xfId="0" applyNumberFormat="1" applyBorder="1">
      <alignment vertical="center"/>
    </xf>
    <xf numFmtId="0" fontId="0" fillId="0" borderId="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T6" sqref="T6"/>
    </sheetView>
  </sheetViews>
  <sheetFormatPr defaultRowHeight="13.5" x14ac:dyDescent="0.15"/>
  <cols>
    <col min="1" max="2" width="5.625" customWidth="1"/>
    <col min="3" max="5" width="9" style="3"/>
    <col min="6" max="6" width="11.125" style="3" customWidth="1"/>
    <col min="7" max="8" width="10.625" style="3" customWidth="1"/>
    <col min="9" max="12" width="9.625" style="4" customWidth="1"/>
    <col min="13" max="14" width="12.625" style="5" customWidth="1"/>
    <col min="15" max="16" width="12.625" style="6" customWidth="1"/>
  </cols>
  <sheetData>
    <row r="1" spans="1:18" ht="40.5" customHeight="1" x14ac:dyDescent="0.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"/>
      <c r="R1" s="1"/>
    </row>
    <row r="2" spans="1:18" ht="21" customHeight="1" x14ac:dyDescent="0.15">
      <c r="A2" s="2" t="s">
        <v>1</v>
      </c>
    </row>
    <row r="3" spans="1:18" ht="14.25" thickBot="1" x14ac:dyDescent="0.2">
      <c r="M3" s="57" t="s">
        <v>115</v>
      </c>
      <c r="N3" s="57"/>
      <c r="O3" s="57"/>
      <c r="P3" s="57"/>
    </row>
    <row r="4" spans="1:18" s="3" customFormat="1" ht="24.75" customHeight="1" thickBot="1" x14ac:dyDescent="0.2">
      <c r="A4" s="58" t="s">
        <v>2</v>
      </c>
      <c r="B4" s="59"/>
      <c r="C4" s="7" t="s">
        <v>3</v>
      </c>
      <c r="D4" s="59" t="s">
        <v>4</v>
      </c>
      <c r="E4" s="59"/>
      <c r="F4" s="59"/>
      <c r="G4" s="60" t="s">
        <v>2</v>
      </c>
      <c r="H4" s="61"/>
      <c r="I4" s="8" t="s">
        <v>111</v>
      </c>
      <c r="J4" s="9" t="s">
        <v>112</v>
      </c>
      <c r="K4" s="8" t="s">
        <v>113</v>
      </c>
      <c r="L4" s="8" t="s">
        <v>114</v>
      </c>
      <c r="M4" s="10" t="s">
        <v>5</v>
      </c>
      <c r="N4" s="10" t="s">
        <v>6</v>
      </c>
      <c r="O4" s="11" t="s">
        <v>7</v>
      </c>
      <c r="P4" s="12" t="s">
        <v>8</v>
      </c>
    </row>
    <row r="5" spans="1:18" ht="15" customHeight="1" x14ac:dyDescent="0.15">
      <c r="A5" s="53" t="s">
        <v>9</v>
      </c>
      <c r="B5" s="77" t="s">
        <v>10</v>
      </c>
      <c r="C5" s="71" t="s">
        <v>11</v>
      </c>
      <c r="D5" s="43" t="s">
        <v>12</v>
      </c>
      <c r="E5" s="80" t="s">
        <v>101</v>
      </c>
      <c r="F5" s="81"/>
      <c r="G5" s="82" t="s">
        <v>13</v>
      </c>
      <c r="H5" s="83"/>
      <c r="I5" s="14">
        <v>15600</v>
      </c>
      <c r="J5" s="15">
        <v>15400</v>
      </c>
      <c r="K5" s="16">
        <v>14000</v>
      </c>
      <c r="L5" s="16">
        <v>14500</v>
      </c>
      <c r="M5" s="45">
        <f>L5-K5</f>
        <v>500</v>
      </c>
      <c r="N5" s="18">
        <f>L5-I5</f>
        <v>-1100</v>
      </c>
      <c r="O5" s="19">
        <f>L5/K5</f>
        <v>1.0357142857142858</v>
      </c>
      <c r="P5" s="20">
        <f>L5/I5</f>
        <v>0.92948717948717952</v>
      </c>
    </row>
    <row r="6" spans="1:18" ht="15" customHeight="1" x14ac:dyDescent="0.15">
      <c r="A6" s="54"/>
      <c r="B6" s="78"/>
      <c r="C6" s="72"/>
      <c r="D6" s="44" t="s">
        <v>14</v>
      </c>
      <c r="E6" s="62" t="s">
        <v>102</v>
      </c>
      <c r="F6" s="63"/>
      <c r="G6" s="64" t="s">
        <v>13</v>
      </c>
      <c r="H6" s="65"/>
      <c r="I6" s="22">
        <v>15700</v>
      </c>
      <c r="J6" s="22">
        <v>15400</v>
      </c>
      <c r="K6" s="23">
        <v>14800</v>
      </c>
      <c r="L6" s="23">
        <v>14800</v>
      </c>
      <c r="M6" s="25">
        <f t="shared" ref="M6:M14" si="0">L6-K6</f>
        <v>0</v>
      </c>
      <c r="N6" s="25">
        <f>L6-I6</f>
        <v>-900</v>
      </c>
      <c r="O6" s="26">
        <f>L6/K6</f>
        <v>1</v>
      </c>
      <c r="P6" s="27">
        <f>L6/I6</f>
        <v>0.9426751592356688</v>
      </c>
    </row>
    <row r="7" spans="1:18" ht="15" customHeight="1" x14ac:dyDescent="0.15">
      <c r="A7" s="54"/>
      <c r="B7" s="78"/>
      <c r="C7" s="72"/>
      <c r="D7" s="44" t="s">
        <v>103</v>
      </c>
      <c r="E7" s="62" t="s">
        <v>104</v>
      </c>
      <c r="F7" s="63"/>
      <c r="G7" s="64" t="s">
        <v>15</v>
      </c>
      <c r="H7" s="65"/>
      <c r="I7" s="22">
        <v>15200</v>
      </c>
      <c r="J7" s="22">
        <v>14900</v>
      </c>
      <c r="K7" s="23">
        <v>13600</v>
      </c>
      <c r="L7" s="23">
        <v>13800</v>
      </c>
      <c r="M7" s="46">
        <f t="shared" si="0"/>
        <v>200</v>
      </c>
      <c r="N7" s="25">
        <f t="shared" ref="N7:N13" si="1">L7-I7</f>
        <v>-1400</v>
      </c>
      <c r="O7" s="26">
        <f t="shared" ref="O7:O47" si="2">L7/K7</f>
        <v>1.0147058823529411</v>
      </c>
      <c r="P7" s="27">
        <f t="shared" ref="P7:P47" si="3">L7/I7</f>
        <v>0.90789473684210531</v>
      </c>
    </row>
    <row r="8" spans="1:18" ht="15" customHeight="1" x14ac:dyDescent="0.15">
      <c r="A8" s="54"/>
      <c r="B8" s="78"/>
      <c r="C8" s="72"/>
      <c r="D8" s="44" t="s">
        <v>16</v>
      </c>
      <c r="E8" s="62" t="s">
        <v>17</v>
      </c>
      <c r="F8" s="63"/>
      <c r="G8" s="64" t="s">
        <v>18</v>
      </c>
      <c r="H8" s="65"/>
      <c r="I8" s="22">
        <v>11900</v>
      </c>
      <c r="J8" s="22">
        <v>12600</v>
      </c>
      <c r="K8" s="23">
        <v>11500</v>
      </c>
      <c r="L8" s="23">
        <v>11300</v>
      </c>
      <c r="M8" s="25">
        <f t="shared" si="0"/>
        <v>-200</v>
      </c>
      <c r="N8" s="25">
        <f t="shared" si="1"/>
        <v>-600</v>
      </c>
      <c r="O8" s="26">
        <f t="shared" si="2"/>
        <v>0.9826086956521739</v>
      </c>
      <c r="P8" s="27">
        <f t="shared" si="3"/>
        <v>0.94957983193277307</v>
      </c>
    </row>
    <row r="9" spans="1:18" ht="15" customHeight="1" x14ac:dyDescent="0.15">
      <c r="A9" s="54"/>
      <c r="B9" s="78"/>
      <c r="C9" s="72"/>
      <c r="D9" s="44" t="s">
        <v>16</v>
      </c>
      <c r="E9" s="62" t="s">
        <v>19</v>
      </c>
      <c r="F9" s="63"/>
      <c r="G9" s="64" t="s">
        <v>20</v>
      </c>
      <c r="H9" s="65"/>
      <c r="I9" s="22">
        <v>14500</v>
      </c>
      <c r="J9" s="22">
        <v>14500</v>
      </c>
      <c r="K9" s="23">
        <v>14000</v>
      </c>
      <c r="L9" s="23">
        <v>13800</v>
      </c>
      <c r="M9" s="46">
        <f t="shared" si="0"/>
        <v>-200</v>
      </c>
      <c r="N9" s="25">
        <f t="shared" si="1"/>
        <v>-700</v>
      </c>
      <c r="O9" s="26">
        <f t="shared" si="2"/>
        <v>0.98571428571428577</v>
      </c>
      <c r="P9" s="27">
        <f t="shared" si="3"/>
        <v>0.9517241379310345</v>
      </c>
    </row>
    <row r="10" spans="1:18" ht="15" customHeight="1" x14ac:dyDescent="0.15">
      <c r="A10" s="54"/>
      <c r="B10" s="78"/>
      <c r="C10" s="84" t="s">
        <v>21</v>
      </c>
      <c r="D10" s="44" t="s">
        <v>14</v>
      </c>
      <c r="E10" s="62" t="s">
        <v>105</v>
      </c>
      <c r="F10" s="63"/>
      <c r="G10" s="64" t="s">
        <v>13</v>
      </c>
      <c r="H10" s="65"/>
      <c r="I10" s="22">
        <v>20100</v>
      </c>
      <c r="J10" s="22">
        <v>22500</v>
      </c>
      <c r="K10" s="23">
        <v>21300</v>
      </c>
      <c r="L10" s="23">
        <v>21000</v>
      </c>
      <c r="M10" s="47">
        <f t="shared" si="0"/>
        <v>-300</v>
      </c>
      <c r="N10" s="25">
        <f t="shared" si="1"/>
        <v>900</v>
      </c>
      <c r="O10" s="26">
        <f t="shared" si="2"/>
        <v>0.9859154929577465</v>
      </c>
      <c r="P10" s="27">
        <f t="shared" si="3"/>
        <v>1.044776119402985</v>
      </c>
    </row>
    <row r="11" spans="1:18" ht="15" customHeight="1" x14ac:dyDescent="0.15">
      <c r="A11" s="54"/>
      <c r="B11" s="78"/>
      <c r="C11" s="85"/>
      <c r="D11" s="44" t="s">
        <v>16</v>
      </c>
      <c r="E11" s="62" t="s">
        <v>106</v>
      </c>
      <c r="F11" s="63"/>
      <c r="G11" s="64" t="s">
        <v>15</v>
      </c>
      <c r="H11" s="65"/>
      <c r="I11" s="22">
        <v>24500</v>
      </c>
      <c r="J11" s="22">
        <v>22800</v>
      </c>
      <c r="K11" s="23">
        <v>22000</v>
      </c>
      <c r="L11" s="23">
        <v>21800</v>
      </c>
      <c r="M11" s="47">
        <f t="shared" si="0"/>
        <v>-200</v>
      </c>
      <c r="N11" s="25">
        <f t="shared" si="1"/>
        <v>-2700</v>
      </c>
      <c r="O11" s="26">
        <f t="shared" si="2"/>
        <v>0.99090909090909096</v>
      </c>
      <c r="P11" s="27">
        <f t="shared" si="3"/>
        <v>0.88979591836734695</v>
      </c>
    </row>
    <row r="12" spans="1:18" ht="15" customHeight="1" x14ac:dyDescent="0.15">
      <c r="A12" s="54"/>
      <c r="B12" s="79"/>
      <c r="C12" s="21" t="s">
        <v>22</v>
      </c>
      <c r="D12" s="44" t="s">
        <v>16</v>
      </c>
      <c r="E12" s="62" t="s">
        <v>107</v>
      </c>
      <c r="F12" s="63"/>
      <c r="G12" s="64" t="s">
        <v>23</v>
      </c>
      <c r="H12" s="65"/>
      <c r="I12" s="22">
        <v>10000</v>
      </c>
      <c r="J12" s="22">
        <v>10000</v>
      </c>
      <c r="K12" s="23">
        <v>10000</v>
      </c>
      <c r="L12" s="23">
        <v>10000</v>
      </c>
      <c r="M12" s="47">
        <f t="shared" si="0"/>
        <v>0</v>
      </c>
      <c r="N12" s="25">
        <f t="shared" si="1"/>
        <v>0</v>
      </c>
      <c r="O12" s="26">
        <f t="shared" si="2"/>
        <v>1</v>
      </c>
      <c r="P12" s="27">
        <f t="shared" si="3"/>
        <v>1</v>
      </c>
    </row>
    <row r="13" spans="1:18" ht="15" customHeight="1" x14ac:dyDescent="0.15">
      <c r="A13" s="54"/>
      <c r="B13" s="70" t="s">
        <v>24</v>
      </c>
      <c r="C13" s="72" t="s">
        <v>25</v>
      </c>
      <c r="D13" s="21" t="s">
        <v>26</v>
      </c>
      <c r="E13" s="64" t="s">
        <v>19</v>
      </c>
      <c r="F13" s="65"/>
      <c r="G13" s="64" t="s">
        <v>27</v>
      </c>
      <c r="H13" s="65"/>
      <c r="I13" s="22">
        <v>40000</v>
      </c>
      <c r="J13" s="22">
        <v>55000</v>
      </c>
      <c r="K13" s="23">
        <v>51200</v>
      </c>
      <c r="L13" s="23">
        <v>51600</v>
      </c>
      <c r="M13" s="47">
        <f t="shared" si="0"/>
        <v>400</v>
      </c>
      <c r="N13" s="25">
        <f t="shared" si="1"/>
        <v>11600</v>
      </c>
      <c r="O13" s="26">
        <f t="shared" si="2"/>
        <v>1.0078125</v>
      </c>
      <c r="P13" s="27">
        <f t="shared" si="3"/>
        <v>1.29</v>
      </c>
    </row>
    <row r="14" spans="1:18" ht="15" customHeight="1" thickBot="1" x14ac:dyDescent="0.2">
      <c r="A14" s="55"/>
      <c r="B14" s="73"/>
      <c r="C14" s="74"/>
      <c r="D14" s="28" t="s">
        <v>26</v>
      </c>
      <c r="E14" s="75" t="s">
        <v>19</v>
      </c>
      <c r="F14" s="76"/>
      <c r="G14" s="75" t="s">
        <v>28</v>
      </c>
      <c r="H14" s="76"/>
      <c r="I14" s="29">
        <v>39500</v>
      </c>
      <c r="J14" s="30">
        <v>53400</v>
      </c>
      <c r="K14" s="31">
        <v>52200</v>
      </c>
      <c r="L14" s="31">
        <v>52700</v>
      </c>
      <c r="M14" s="33">
        <f t="shared" si="0"/>
        <v>500</v>
      </c>
      <c r="N14" s="33">
        <f>L14-I14</f>
        <v>13200</v>
      </c>
      <c r="O14" s="49">
        <f t="shared" si="2"/>
        <v>1.0095785440613028</v>
      </c>
      <c r="P14" s="52">
        <f t="shared" si="3"/>
        <v>1.3341772151898734</v>
      </c>
    </row>
    <row r="15" spans="1:18" ht="15" customHeight="1" x14ac:dyDescent="0.15">
      <c r="A15" s="66" t="s">
        <v>29</v>
      </c>
      <c r="B15" s="69" t="s">
        <v>10</v>
      </c>
      <c r="C15" s="71" t="s">
        <v>30</v>
      </c>
      <c r="D15" s="13" t="s">
        <v>31</v>
      </c>
      <c r="E15" s="13" t="s">
        <v>32</v>
      </c>
      <c r="F15" s="13" t="s">
        <v>32</v>
      </c>
      <c r="G15" s="13" t="s">
        <v>33</v>
      </c>
      <c r="H15" s="13" t="s">
        <v>34</v>
      </c>
      <c r="I15" s="14">
        <v>123600</v>
      </c>
      <c r="J15" s="14">
        <v>112000</v>
      </c>
      <c r="K15" s="36">
        <v>107500</v>
      </c>
      <c r="L15" s="36">
        <v>106200</v>
      </c>
      <c r="M15" s="17">
        <f>L15-K15</f>
        <v>-1300</v>
      </c>
      <c r="N15" s="18">
        <f>L15-I15</f>
        <v>-17400</v>
      </c>
      <c r="O15" s="19">
        <f t="shared" si="2"/>
        <v>0.98790697674418604</v>
      </c>
      <c r="P15" s="20">
        <f t="shared" si="3"/>
        <v>0.85922330097087374</v>
      </c>
    </row>
    <row r="16" spans="1:18" ht="15" customHeight="1" x14ac:dyDescent="0.15">
      <c r="A16" s="67"/>
      <c r="B16" s="70"/>
      <c r="C16" s="72"/>
      <c r="D16" s="21" t="s">
        <v>31</v>
      </c>
      <c r="E16" s="21" t="s">
        <v>32</v>
      </c>
      <c r="F16" s="21" t="s">
        <v>32</v>
      </c>
      <c r="G16" s="21" t="s">
        <v>33</v>
      </c>
      <c r="H16" s="21" t="s">
        <v>35</v>
      </c>
      <c r="I16" s="22">
        <v>81700</v>
      </c>
      <c r="J16" s="22">
        <v>76700</v>
      </c>
      <c r="K16" s="23">
        <v>75800</v>
      </c>
      <c r="L16" s="23">
        <v>75000</v>
      </c>
      <c r="M16" s="24">
        <f>L16-K16</f>
        <v>-800</v>
      </c>
      <c r="N16" s="25">
        <f>L16-I16</f>
        <v>-6700</v>
      </c>
      <c r="O16" s="26">
        <f t="shared" si="2"/>
        <v>0.98944591029023743</v>
      </c>
      <c r="P16" s="27">
        <f t="shared" si="3"/>
        <v>0.91799265605875158</v>
      </c>
    </row>
    <row r="17" spans="1:16" ht="15" customHeight="1" x14ac:dyDescent="0.15">
      <c r="A17" s="67"/>
      <c r="B17" s="70"/>
      <c r="C17" s="72"/>
      <c r="D17" s="21" t="s">
        <v>31</v>
      </c>
      <c r="E17" s="21" t="s">
        <v>36</v>
      </c>
      <c r="F17" s="21" t="s">
        <v>36</v>
      </c>
      <c r="G17" s="21" t="s">
        <v>33</v>
      </c>
      <c r="H17" s="21" t="s">
        <v>34</v>
      </c>
      <c r="I17" s="22">
        <v>118200</v>
      </c>
      <c r="J17" s="22">
        <v>107900</v>
      </c>
      <c r="K17" s="23">
        <v>103000</v>
      </c>
      <c r="L17" s="23">
        <v>102400</v>
      </c>
      <c r="M17" s="24">
        <f t="shared" ref="M17:M36" si="4">L17-K17</f>
        <v>-600</v>
      </c>
      <c r="N17" s="25">
        <f t="shared" ref="N17:N36" si="5">L17-I17</f>
        <v>-15800</v>
      </c>
      <c r="O17" s="26">
        <f t="shared" si="2"/>
        <v>0.99417475728155336</v>
      </c>
      <c r="P17" s="27">
        <f t="shared" si="3"/>
        <v>0.86632825719120132</v>
      </c>
    </row>
    <row r="18" spans="1:16" ht="15" customHeight="1" x14ac:dyDescent="0.15">
      <c r="A18" s="67"/>
      <c r="B18" s="70"/>
      <c r="C18" s="72"/>
      <c r="D18" s="21" t="s">
        <v>31</v>
      </c>
      <c r="E18" s="21" t="s">
        <v>36</v>
      </c>
      <c r="F18" s="21" t="s">
        <v>36</v>
      </c>
      <c r="G18" s="21" t="s">
        <v>33</v>
      </c>
      <c r="H18" s="21" t="s">
        <v>35</v>
      </c>
      <c r="I18" s="22">
        <v>80000</v>
      </c>
      <c r="J18" s="22">
        <v>75800</v>
      </c>
      <c r="K18" s="23">
        <v>75000</v>
      </c>
      <c r="L18" s="23">
        <v>74600</v>
      </c>
      <c r="M18" s="24">
        <f t="shared" si="4"/>
        <v>-400</v>
      </c>
      <c r="N18" s="25">
        <f t="shared" si="5"/>
        <v>-5400</v>
      </c>
      <c r="O18" s="26">
        <f t="shared" si="2"/>
        <v>0.9946666666666667</v>
      </c>
      <c r="P18" s="27">
        <f t="shared" si="3"/>
        <v>0.9325</v>
      </c>
    </row>
    <row r="19" spans="1:16" ht="15" customHeight="1" x14ac:dyDescent="0.15">
      <c r="A19" s="67"/>
      <c r="B19" s="70"/>
      <c r="C19" s="72"/>
      <c r="D19" s="21" t="s">
        <v>37</v>
      </c>
      <c r="E19" s="21" t="s">
        <v>38</v>
      </c>
      <c r="F19" s="21" t="s">
        <v>39</v>
      </c>
      <c r="G19" s="21" t="s">
        <v>33</v>
      </c>
      <c r="H19" s="21" t="s">
        <v>40</v>
      </c>
      <c r="I19" s="22">
        <v>63300</v>
      </c>
      <c r="J19" s="22">
        <v>66300</v>
      </c>
      <c r="K19" s="23">
        <v>67300</v>
      </c>
      <c r="L19" s="23">
        <v>67400</v>
      </c>
      <c r="M19" s="24">
        <f t="shared" si="4"/>
        <v>100</v>
      </c>
      <c r="N19" s="25">
        <f t="shared" si="5"/>
        <v>4100</v>
      </c>
      <c r="O19" s="26">
        <f t="shared" si="2"/>
        <v>1.0014858841010401</v>
      </c>
      <c r="P19" s="27">
        <f t="shared" si="3"/>
        <v>1.0647709320695102</v>
      </c>
    </row>
    <row r="20" spans="1:16" ht="15" customHeight="1" x14ac:dyDescent="0.15">
      <c r="A20" s="67"/>
      <c r="B20" s="70"/>
      <c r="C20" s="72"/>
      <c r="D20" s="21" t="s">
        <v>37</v>
      </c>
      <c r="E20" s="21" t="s">
        <v>41</v>
      </c>
      <c r="F20" s="21" t="s">
        <v>42</v>
      </c>
      <c r="G20" s="21" t="s">
        <v>33</v>
      </c>
      <c r="H20" s="21" t="s">
        <v>43</v>
      </c>
      <c r="I20" s="22">
        <v>67500</v>
      </c>
      <c r="J20" s="22">
        <v>69500</v>
      </c>
      <c r="K20" s="23">
        <v>77000</v>
      </c>
      <c r="L20" s="23">
        <v>70800</v>
      </c>
      <c r="M20" s="24">
        <f t="shared" si="4"/>
        <v>-6200</v>
      </c>
      <c r="N20" s="25">
        <f t="shared" si="5"/>
        <v>3300</v>
      </c>
      <c r="O20" s="26">
        <f t="shared" si="2"/>
        <v>0.91948051948051945</v>
      </c>
      <c r="P20" s="27">
        <f t="shared" si="3"/>
        <v>1.048888888888889</v>
      </c>
    </row>
    <row r="21" spans="1:16" ht="15" customHeight="1" x14ac:dyDescent="0.15">
      <c r="A21" s="67"/>
      <c r="B21" s="70"/>
      <c r="C21" s="72"/>
      <c r="D21" s="21" t="s">
        <v>37</v>
      </c>
      <c r="E21" s="21" t="s">
        <v>42</v>
      </c>
      <c r="F21" s="21" t="s">
        <v>32</v>
      </c>
      <c r="G21" s="21" t="s">
        <v>44</v>
      </c>
      <c r="H21" s="21" t="s">
        <v>45</v>
      </c>
      <c r="I21" s="22">
        <v>191000</v>
      </c>
      <c r="J21" s="22">
        <v>191000</v>
      </c>
      <c r="K21" s="23">
        <v>167000</v>
      </c>
      <c r="L21" s="23">
        <v>194000</v>
      </c>
      <c r="M21" s="24">
        <f t="shared" si="4"/>
        <v>27000</v>
      </c>
      <c r="N21" s="25">
        <f t="shared" si="5"/>
        <v>3000</v>
      </c>
      <c r="O21" s="26">
        <f t="shared" si="2"/>
        <v>1.1616766467065869</v>
      </c>
      <c r="P21" s="27">
        <f t="shared" si="3"/>
        <v>1.0157068062827226</v>
      </c>
    </row>
    <row r="22" spans="1:16" ht="15" customHeight="1" x14ac:dyDescent="0.15">
      <c r="A22" s="67"/>
      <c r="B22" s="70"/>
      <c r="C22" s="72"/>
      <c r="D22" s="21" t="s">
        <v>46</v>
      </c>
      <c r="E22" s="21" t="s">
        <v>47</v>
      </c>
      <c r="F22" s="21" t="s">
        <v>47</v>
      </c>
      <c r="G22" s="21" t="s">
        <v>48</v>
      </c>
      <c r="H22" s="21" t="s">
        <v>49</v>
      </c>
      <c r="I22" s="22">
        <v>77700</v>
      </c>
      <c r="J22" s="22">
        <v>79800</v>
      </c>
      <c r="K22" s="23">
        <v>84800</v>
      </c>
      <c r="L22" s="23">
        <v>75800</v>
      </c>
      <c r="M22" s="24">
        <f t="shared" si="4"/>
        <v>-9000</v>
      </c>
      <c r="N22" s="25">
        <f t="shared" si="5"/>
        <v>-1900</v>
      </c>
      <c r="O22" s="26">
        <f t="shared" si="2"/>
        <v>0.89386792452830188</v>
      </c>
      <c r="P22" s="27">
        <f t="shared" si="3"/>
        <v>0.97554697554697556</v>
      </c>
    </row>
    <row r="23" spans="1:16" ht="15" customHeight="1" x14ac:dyDescent="0.15">
      <c r="A23" s="67"/>
      <c r="B23" s="70"/>
      <c r="C23" s="72"/>
      <c r="D23" s="21" t="s">
        <v>46</v>
      </c>
      <c r="E23" s="21" t="s">
        <v>36</v>
      </c>
      <c r="F23" s="21" t="s">
        <v>50</v>
      </c>
      <c r="G23" s="21" t="s">
        <v>51</v>
      </c>
      <c r="H23" s="21" t="s">
        <v>52</v>
      </c>
      <c r="I23" s="22">
        <v>107400</v>
      </c>
      <c r="J23" s="22">
        <v>102600</v>
      </c>
      <c r="K23" s="23">
        <v>111400</v>
      </c>
      <c r="L23" s="23">
        <v>109600</v>
      </c>
      <c r="M23" s="24">
        <f t="shared" si="4"/>
        <v>-1800</v>
      </c>
      <c r="N23" s="25">
        <f t="shared" si="5"/>
        <v>2200</v>
      </c>
      <c r="O23" s="26">
        <f t="shared" si="2"/>
        <v>0.98384201077199285</v>
      </c>
      <c r="P23" s="27">
        <f t="shared" si="3"/>
        <v>1.0204841713221602</v>
      </c>
    </row>
    <row r="24" spans="1:16" ht="15" customHeight="1" x14ac:dyDescent="0.15">
      <c r="A24" s="67"/>
      <c r="B24" s="70"/>
      <c r="C24" s="72" t="s">
        <v>53</v>
      </c>
      <c r="D24" s="21" t="s">
        <v>31</v>
      </c>
      <c r="E24" s="21" t="s">
        <v>32</v>
      </c>
      <c r="F24" s="21" t="s">
        <v>32</v>
      </c>
      <c r="G24" s="21" t="s">
        <v>33</v>
      </c>
      <c r="H24" s="21" t="s">
        <v>34</v>
      </c>
      <c r="I24" s="22">
        <v>148000</v>
      </c>
      <c r="J24" s="22">
        <v>121600</v>
      </c>
      <c r="K24" s="23">
        <v>118000</v>
      </c>
      <c r="L24" s="23">
        <v>115000</v>
      </c>
      <c r="M24" s="24">
        <f t="shared" si="4"/>
        <v>-3000</v>
      </c>
      <c r="N24" s="25">
        <f t="shared" si="5"/>
        <v>-33000</v>
      </c>
      <c r="O24" s="26">
        <f t="shared" si="2"/>
        <v>0.97457627118644063</v>
      </c>
      <c r="P24" s="27">
        <f t="shared" si="3"/>
        <v>0.77702702702702697</v>
      </c>
    </row>
    <row r="25" spans="1:16" ht="15" customHeight="1" x14ac:dyDescent="0.15">
      <c r="A25" s="67"/>
      <c r="B25" s="70"/>
      <c r="C25" s="72"/>
      <c r="D25" s="21" t="s">
        <v>31</v>
      </c>
      <c r="E25" s="21" t="s">
        <v>32</v>
      </c>
      <c r="F25" s="21" t="s">
        <v>32</v>
      </c>
      <c r="G25" s="21" t="s">
        <v>33</v>
      </c>
      <c r="H25" s="21" t="s">
        <v>54</v>
      </c>
      <c r="I25" s="22">
        <v>118800</v>
      </c>
      <c r="J25" s="22">
        <v>117000</v>
      </c>
      <c r="K25" s="23">
        <v>106300</v>
      </c>
      <c r="L25" s="23">
        <v>100000</v>
      </c>
      <c r="M25" s="24">
        <f t="shared" si="4"/>
        <v>-6300</v>
      </c>
      <c r="N25" s="25">
        <f t="shared" si="5"/>
        <v>-18800</v>
      </c>
      <c r="O25" s="26">
        <f t="shared" si="2"/>
        <v>0.94073377234242705</v>
      </c>
      <c r="P25" s="27">
        <f t="shared" si="3"/>
        <v>0.84175084175084181</v>
      </c>
    </row>
    <row r="26" spans="1:16" ht="15" customHeight="1" x14ac:dyDescent="0.15">
      <c r="A26" s="67"/>
      <c r="B26" s="70"/>
      <c r="C26" s="72"/>
      <c r="D26" s="21" t="s">
        <v>31</v>
      </c>
      <c r="E26" s="21" t="s">
        <v>36</v>
      </c>
      <c r="F26" s="21" t="s">
        <v>36</v>
      </c>
      <c r="G26" s="21" t="s">
        <v>33</v>
      </c>
      <c r="H26" s="21" t="s">
        <v>55</v>
      </c>
      <c r="I26" s="22">
        <v>145000</v>
      </c>
      <c r="J26" s="22">
        <v>126800</v>
      </c>
      <c r="K26" s="23">
        <v>116500</v>
      </c>
      <c r="L26" s="23">
        <v>116000</v>
      </c>
      <c r="M26" s="24">
        <f t="shared" si="4"/>
        <v>-500</v>
      </c>
      <c r="N26" s="25">
        <f t="shared" si="5"/>
        <v>-29000</v>
      </c>
      <c r="O26" s="26">
        <f t="shared" si="2"/>
        <v>0.99570815450643779</v>
      </c>
      <c r="P26" s="27">
        <f t="shared" si="3"/>
        <v>0.8</v>
      </c>
    </row>
    <row r="27" spans="1:16" ht="15" customHeight="1" x14ac:dyDescent="0.15">
      <c r="A27" s="67"/>
      <c r="B27" s="70"/>
      <c r="C27" s="72"/>
      <c r="D27" s="21" t="s">
        <v>31</v>
      </c>
      <c r="E27" s="21" t="s">
        <v>36</v>
      </c>
      <c r="F27" s="21" t="s">
        <v>36</v>
      </c>
      <c r="G27" s="21" t="s">
        <v>33</v>
      </c>
      <c r="H27" s="21" t="s">
        <v>54</v>
      </c>
      <c r="I27" s="22">
        <v>118800</v>
      </c>
      <c r="J27" s="22">
        <v>116200</v>
      </c>
      <c r="K27" s="23">
        <v>105000</v>
      </c>
      <c r="L27" s="23">
        <v>110000</v>
      </c>
      <c r="M27" s="24">
        <f t="shared" si="4"/>
        <v>5000</v>
      </c>
      <c r="N27" s="25">
        <f t="shared" si="5"/>
        <v>-8800</v>
      </c>
      <c r="O27" s="26">
        <f t="shared" si="2"/>
        <v>1.0476190476190477</v>
      </c>
      <c r="P27" s="27">
        <f t="shared" si="3"/>
        <v>0.92592592592592593</v>
      </c>
    </row>
    <row r="28" spans="1:16" ht="15" customHeight="1" x14ac:dyDescent="0.15">
      <c r="A28" s="67"/>
      <c r="B28" s="70"/>
      <c r="C28" s="72"/>
      <c r="D28" s="21" t="s">
        <v>46</v>
      </c>
      <c r="E28" s="21" t="s">
        <v>32</v>
      </c>
      <c r="F28" s="21" t="s">
        <v>32</v>
      </c>
      <c r="G28" s="21" t="s">
        <v>33</v>
      </c>
      <c r="H28" s="21" t="s">
        <v>56</v>
      </c>
      <c r="I28" s="22">
        <v>155900</v>
      </c>
      <c r="J28" s="22">
        <v>138200</v>
      </c>
      <c r="K28" s="23">
        <v>132100</v>
      </c>
      <c r="L28" s="23">
        <v>136100</v>
      </c>
      <c r="M28" s="24">
        <f t="shared" si="4"/>
        <v>4000</v>
      </c>
      <c r="N28" s="25">
        <f t="shared" si="5"/>
        <v>-19800</v>
      </c>
      <c r="O28" s="26">
        <f t="shared" si="2"/>
        <v>1.0302800908402725</v>
      </c>
      <c r="P28" s="27">
        <f t="shared" si="3"/>
        <v>0.87299550994227071</v>
      </c>
    </row>
    <row r="29" spans="1:16" ht="15" customHeight="1" x14ac:dyDescent="0.15">
      <c r="A29" s="67"/>
      <c r="B29" s="70"/>
      <c r="C29" s="72"/>
      <c r="D29" s="21" t="s">
        <v>46</v>
      </c>
      <c r="E29" s="21" t="s">
        <v>36</v>
      </c>
      <c r="F29" s="21" t="s">
        <v>36</v>
      </c>
      <c r="G29" s="21" t="s">
        <v>33</v>
      </c>
      <c r="H29" s="21" t="s">
        <v>56</v>
      </c>
      <c r="I29" s="22">
        <v>150400</v>
      </c>
      <c r="J29" s="22">
        <v>135500</v>
      </c>
      <c r="K29" s="23">
        <v>129600</v>
      </c>
      <c r="L29" s="23">
        <v>123100</v>
      </c>
      <c r="M29" s="24">
        <f t="shared" si="4"/>
        <v>-6500</v>
      </c>
      <c r="N29" s="25">
        <f t="shared" si="5"/>
        <v>-27300</v>
      </c>
      <c r="O29" s="26">
        <f t="shared" si="2"/>
        <v>0.94984567901234573</v>
      </c>
      <c r="P29" s="27">
        <f t="shared" si="3"/>
        <v>0.81848404255319152</v>
      </c>
    </row>
    <row r="30" spans="1:16" ht="15" customHeight="1" x14ac:dyDescent="0.15">
      <c r="A30" s="67"/>
      <c r="B30" s="70"/>
      <c r="C30" s="72"/>
      <c r="D30" s="21" t="s">
        <v>46</v>
      </c>
      <c r="E30" s="21" t="s">
        <v>42</v>
      </c>
      <c r="F30" s="21" t="s">
        <v>32</v>
      </c>
      <c r="G30" s="21" t="s">
        <v>57</v>
      </c>
      <c r="H30" s="21" t="s">
        <v>58</v>
      </c>
      <c r="I30" s="22">
        <v>280000</v>
      </c>
      <c r="J30" s="22">
        <v>280000</v>
      </c>
      <c r="K30" s="23">
        <v>316700</v>
      </c>
      <c r="L30" s="23">
        <v>292500</v>
      </c>
      <c r="M30" s="24">
        <f t="shared" si="4"/>
        <v>-24200</v>
      </c>
      <c r="N30" s="25">
        <f t="shared" si="5"/>
        <v>12500</v>
      </c>
      <c r="O30" s="26">
        <f t="shared" si="2"/>
        <v>0.92358699084306917</v>
      </c>
      <c r="P30" s="27">
        <f t="shared" si="3"/>
        <v>1.0446428571428572</v>
      </c>
    </row>
    <row r="31" spans="1:16" ht="15" customHeight="1" x14ac:dyDescent="0.15">
      <c r="A31" s="67"/>
      <c r="B31" s="70"/>
      <c r="C31" s="21" t="s">
        <v>59</v>
      </c>
      <c r="D31" s="21" t="s">
        <v>46</v>
      </c>
      <c r="E31" s="21" t="s">
        <v>60</v>
      </c>
      <c r="F31" s="21" t="s">
        <v>61</v>
      </c>
      <c r="G31" s="21" t="s">
        <v>51</v>
      </c>
      <c r="H31" s="21" t="s">
        <v>62</v>
      </c>
      <c r="I31" s="22">
        <v>33500</v>
      </c>
      <c r="J31" s="22">
        <v>33500</v>
      </c>
      <c r="K31" s="23">
        <v>33500</v>
      </c>
      <c r="L31" s="23">
        <v>33500</v>
      </c>
      <c r="M31" s="24">
        <f t="shared" si="4"/>
        <v>0</v>
      </c>
      <c r="N31" s="25">
        <f t="shared" si="5"/>
        <v>0</v>
      </c>
      <c r="O31" s="26">
        <f t="shared" si="2"/>
        <v>1</v>
      </c>
      <c r="P31" s="27">
        <f t="shared" si="3"/>
        <v>1</v>
      </c>
    </row>
    <row r="32" spans="1:16" ht="15" customHeight="1" x14ac:dyDescent="0.15">
      <c r="A32" s="67"/>
      <c r="B32" s="70" t="s">
        <v>63</v>
      </c>
      <c r="C32" s="21" t="s">
        <v>64</v>
      </c>
      <c r="D32" s="21" t="s">
        <v>46</v>
      </c>
      <c r="E32" s="21" t="s">
        <v>32</v>
      </c>
      <c r="F32" s="21" t="s">
        <v>32</v>
      </c>
      <c r="G32" s="21" t="s">
        <v>33</v>
      </c>
      <c r="H32" s="21" t="s">
        <v>65</v>
      </c>
      <c r="I32" s="22">
        <v>123800</v>
      </c>
      <c r="J32" s="22">
        <v>139900</v>
      </c>
      <c r="K32" s="23">
        <v>145800</v>
      </c>
      <c r="L32" s="23">
        <v>129400</v>
      </c>
      <c r="M32" s="24">
        <f t="shared" si="4"/>
        <v>-16400</v>
      </c>
      <c r="N32" s="25">
        <f t="shared" si="5"/>
        <v>5600</v>
      </c>
      <c r="O32" s="26">
        <f t="shared" si="2"/>
        <v>0.88751714677640603</v>
      </c>
      <c r="P32" s="27">
        <f t="shared" si="3"/>
        <v>1.0452342487883683</v>
      </c>
    </row>
    <row r="33" spans="1:16" ht="15" customHeight="1" x14ac:dyDescent="0.15">
      <c r="A33" s="67"/>
      <c r="B33" s="70"/>
      <c r="C33" s="21" t="s">
        <v>66</v>
      </c>
      <c r="D33" s="21" t="s">
        <v>46</v>
      </c>
      <c r="E33" s="21" t="s">
        <v>36</v>
      </c>
      <c r="F33" s="21" t="s">
        <v>50</v>
      </c>
      <c r="G33" s="21" t="s">
        <v>33</v>
      </c>
      <c r="H33" s="21" t="s">
        <v>67</v>
      </c>
      <c r="I33" s="22">
        <v>123100</v>
      </c>
      <c r="J33" s="22">
        <v>130900</v>
      </c>
      <c r="K33" s="23">
        <v>130900</v>
      </c>
      <c r="L33" s="23">
        <v>129600</v>
      </c>
      <c r="M33" s="24">
        <f t="shared" si="4"/>
        <v>-1300</v>
      </c>
      <c r="N33" s="25">
        <f t="shared" si="5"/>
        <v>6500</v>
      </c>
      <c r="O33" s="26">
        <f t="shared" si="2"/>
        <v>0.99006875477463718</v>
      </c>
      <c r="P33" s="27">
        <f t="shared" si="3"/>
        <v>1.0528025995125914</v>
      </c>
    </row>
    <row r="34" spans="1:16" ht="15" customHeight="1" x14ac:dyDescent="0.15">
      <c r="A34" s="67"/>
      <c r="B34" s="70"/>
      <c r="C34" s="21"/>
      <c r="D34" s="21" t="s">
        <v>46</v>
      </c>
      <c r="E34" s="21" t="s">
        <v>47</v>
      </c>
      <c r="F34" s="21" t="s">
        <v>47</v>
      </c>
      <c r="G34" s="21" t="s">
        <v>33</v>
      </c>
      <c r="H34" s="21" t="s">
        <v>68</v>
      </c>
      <c r="I34" s="22">
        <v>141300</v>
      </c>
      <c r="J34" s="22">
        <v>142700</v>
      </c>
      <c r="K34" s="23">
        <v>142700</v>
      </c>
      <c r="L34" s="23">
        <v>142100</v>
      </c>
      <c r="M34" s="24">
        <f t="shared" si="4"/>
        <v>-600</v>
      </c>
      <c r="N34" s="25">
        <f t="shared" si="5"/>
        <v>800</v>
      </c>
      <c r="O34" s="26">
        <f t="shared" si="2"/>
        <v>0.99579537491240366</v>
      </c>
      <c r="P34" s="27">
        <f t="shared" si="3"/>
        <v>1.005661712668082</v>
      </c>
    </row>
    <row r="35" spans="1:16" ht="15" customHeight="1" x14ac:dyDescent="0.15">
      <c r="A35" s="67"/>
      <c r="B35" s="70"/>
      <c r="C35" s="21" t="s">
        <v>69</v>
      </c>
      <c r="D35" s="21" t="s">
        <v>46</v>
      </c>
      <c r="E35" s="21" t="s">
        <v>70</v>
      </c>
      <c r="F35" s="21" t="s">
        <v>41</v>
      </c>
      <c r="G35" s="21" t="s">
        <v>33</v>
      </c>
      <c r="H35" s="21" t="s">
        <v>71</v>
      </c>
      <c r="I35" s="22">
        <v>140600</v>
      </c>
      <c r="J35" s="22">
        <v>147300</v>
      </c>
      <c r="K35" s="23">
        <v>146900</v>
      </c>
      <c r="L35" s="23">
        <v>147100</v>
      </c>
      <c r="M35" s="24">
        <f t="shared" si="4"/>
        <v>200</v>
      </c>
      <c r="N35" s="25">
        <f t="shared" si="5"/>
        <v>6500</v>
      </c>
      <c r="O35" s="26">
        <f t="shared" si="2"/>
        <v>1.0013614703880191</v>
      </c>
      <c r="P35" s="27">
        <f t="shared" si="3"/>
        <v>1.0462304409672831</v>
      </c>
    </row>
    <row r="36" spans="1:16" ht="15" customHeight="1" x14ac:dyDescent="0.15">
      <c r="A36" s="67"/>
      <c r="B36" s="70"/>
      <c r="C36" s="21" t="s">
        <v>72</v>
      </c>
      <c r="D36" s="21" t="s">
        <v>46</v>
      </c>
      <c r="E36" s="21" t="s">
        <v>73</v>
      </c>
      <c r="F36" s="21" t="s">
        <v>74</v>
      </c>
      <c r="G36" s="21" t="s">
        <v>51</v>
      </c>
      <c r="H36" s="21" t="s">
        <v>51</v>
      </c>
      <c r="I36" s="22">
        <v>395000</v>
      </c>
      <c r="J36" s="22">
        <v>410000</v>
      </c>
      <c r="K36" s="23">
        <v>410000</v>
      </c>
      <c r="L36" s="23">
        <v>410000</v>
      </c>
      <c r="M36" s="24">
        <f t="shared" si="4"/>
        <v>0</v>
      </c>
      <c r="N36" s="25">
        <f t="shared" si="5"/>
        <v>15000</v>
      </c>
      <c r="O36" s="26">
        <f t="shared" si="2"/>
        <v>1</v>
      </c>
      <c r="P36" s="27">
        <f t="shared" si="3"/>
        <v>1.0379746835443038</v>
      </c>
    </row>
    <row r="37" spans="1:16" ht="15" customHeight="1" thickBot="1" x14ac:dyDescent="0.2">
      <c r="A37" s="68"/>
      <c r="B37" s="73"/>
      <c r="C37" s="28" t="s">
        <v>75</v>
      </c>
      <c r="D37" s="28" t="s">
        <v>31</v>
      </c>
      <c r="E37" s="28" t="s">
        <v>32</v>
      </c>
      <c r="F37" s="28" t="s">
        <v>32</v>
      </c>
      <c r="G37" s="28" t="s">
        <v>76</v>
      </c>
      <c r="H37" s="28" t="s">
        <v>77</v>
      </c>
      <c r="I37" s="29">
        <v>146500</v>
      </c>
      <c r="J37" s="29">
        <v>174400</v>
      </c>
      <c r="K37" s="31">
        <v>172700</v>
      </c>
      <c r="L37" s="31">
        <v>159500</v>
      </c>
      <c r="M37" s="32">
        <f>L37-K37</f>
        <v>-13200</v>
      </c>
      <c r="N37" s="33">
        <f>L37-I37</f>
        <v>13000</v>
      </c>
      <c r="O37" s="49">
        <f t="shared" si="2"/>
        <v>0.92356687898089174</v>
      </c>
      <c r="P37" s="52">
        <f t="shared" si="3"/>
        <v>1.0887372013651877</v>
      </c>
    </row>
    <row r="38" spans="1:16" ht="15" customHeight="1" x14ac:dyDescent="0.15">
      <c r="A38" s="66" t="s">
        <v>78</v>
      </c>
      <c r="B38" s="82" t="s">
        <v>79</v>
      </c>
      <c r="C38" s="88"/>
      <c r="D38" s="88"/>
      <c r="E38" s="83"/>
      <c r="F38" s="13" t="s">
        <v>80</v>
      </c>
      <c r="G38" s="60" t="s">
        <v>81</v>
      </c>
      <c r="H38" s="61"/>
      <c r="I38" s="14">
        <v>2650</v>
      </c>
      <c r="J38" s="15">
        <v>3050</v>
      </c>
      <c r="K38" s="36">
        <v>3050</v>
      </c>
      <c r="L38" s="36">
        <v>3050</v>
      </c>
      <c r="M38" s="17">
        <f>L38-K38</f>
        <v>0</v>
      </c>
      <c r="N38" s="18">
        <f>L38-I38</f>
        <v>400</v>
      </c>
      <c r="O38" s="19">
        <f t="shared" si="2"/>
        <v>1</v>
      </c>
      <c r="P38" s="20">
        <f t="shared" si="3"/>
        <v>1.1509433962264151</v>
      </c>
    </row>
    <row r="39" spans="1:16" ht="15" customHeight="1" x14ac:dyDescent="0.15">
      <c r="A39" s="67"/>
      <c r="B39" s="64" t="s">
        <v>82</v>
      </c>
      <c r="C39" s="89"/>
      <c r="D39" s="89"/>
      <c r="E39" s="65"/>
      <c r="F39" s="21" t="s">
        <v>80</v>
      </c>
      <c r="G39" s="86"/>
      <c r="H39" s="87"/>
      <c r="I39" s="22">
        <v>1900</v>
      </c>
      <c r="J39" s="22">
        <v>2500</v>
      </c>
      <c r="K39" s="23">
        <v>2500</v>
      </c>
      <c r="L39" s="23">
        <v>2500</v>
      </c>
      <c r="M39" s="24">
        <f>L39-K39</f>
        <v>0</v>
      </c>
      <c r="N39" s="25">
        <f>L39-I39</f>
        <v>600</v>
      </c>
      <c r="O39" s="26">
        <f t="shared" si="2"/>
        <v>1</v>
      </c>
      <c r="P39" s="27">
        <f t="shared" si="3"/>
        <v>1.3157894736842106</v>
      </c>
    </row>
    <row r="40" spans="1:16" ht="15" customHeight="1" x14ac:dyDescent="0.15">
      <c r="A40" s="67"/>
      <c r="B40" s="90" t="s">
        <v>83</v>
      </c>
      <c r="C40" s="91"/>
      <c r="D40" s="91"/>
      <c r="E40" s="92"/>
      <c r="F40" s="21" t="s">
        <v>84</v>
      </c>
      <c r="G40" s="64" t="s">
        <v>85</v>
      </c>
      <c r="H40" s="65"/>
      <c r="I40" s="22">
        <v>1430</v>
      </c>
      <c r="J40" s="22">
        <v>2400</v>
      </c>
      <c r="K40" s="23">
        <v>2370</v>
      </c>
      <c r="L40" s="23">
        <v>2400</v>
      </c>
      <c r="M40" s="24">
        <f t="shared" ref="M40:M42" si="6">L40-K40</f>
        <v>30</v>
      </c>
      <c r="N40" s="25">
        <f t="shared" ref="N40:N47" si="7">L40-I40</f>
        <v>970</v>
      </c>
      <c r="O40" s="26">
        <f t="shared" si="2"/>
        <v>1.0126582278481013</v>
      </c>
      <c r="P40" s="27">
        <f t="shared" si="3"/>
        <v>1.6783216783216783</v>
      </c>
    </row>
    <row r="41" spans="1:16" ht="15" customHeight="1" x14ac:dyDescent="0.15">
      <c r="A41" s="67"/>
      <c r="B41" s="93"/>
      <c r="C41" s="94"/>
      <c r="D41" s="94"/>
      <c r="E41" s="95"/>
      <c r="F41" s="21" t="s">
        <v>84</v>
      </c>
      <c r="G41" s="64" t="s">
        <v>86</v>
      </c>
      <c r="H41" s="65"/>
      <c r="I41" s="22">
        <v>2050</v>
      </c>
      <c r="J41" s="22">
        <v>2750</v>
      </c>
      <c r="K41" s="23">
        <v>2750</v>
      </c>
      <c r="L41" s="23">
        <v>2750</v>
      </c>
      <c r="M41" s="24">
        <f t="shared" si="6"/>
        <v>0</v>
      </c>
      <c r="N41" s="25">
        <f t="shared" si="7"/>
        <v>700</v>
      </c>
      <c r="O41" s="26">
        <f t="shared" si="2"/>
        <v>1</v>
      </c>
      <c r="P41" s="27">
        <f t="shared" si="3"/>
        <v>1.3414634146341464</v>
      </c>
    </row>
    <row r="42" spans="1:16" ht="15" customHeight="1" x14ac:dyDescent="0.15">
      <c r="A42" s="67"/>
      <c r="B42" s="93"/>
      <c r="C42" s="94"/>
      <c r="D42" s="94"/>
      <c r="E42" s="95"/>
      <c r="F42" s="37" t="s">
        <v>87</v>
      </c>
      <c r="G42" s="86" t="s">
        <v>85</v>
      </c>
      <c r="H42" s="87"/>
      <c r="I42" s="38">
        <v>2950</v>
      </c>
      <c r="J42" s="15">
        <v>4750</v>
      </c>
      <c r="K42" s="36">
        <v>4750</v>
      </c>
      <c r="L42" s="36">
        <v>4750</v>
      </c>
      <c r="M42" s="24">
        <f t="shared" si="6"/>
        <v>0</v>
      </c>
      <c r="N42" s="25">
        <f t="shared" si="7"/>
        <v>1800</v>
      </c>
      <c r="O42" s="26">
        <f t="shared" si="2"/>
        <v>1</v>
      </c>
      <c r="P42" s="27">
        <f t="shared" si="3"/>
        <v>1.6101694915254237</v>
      </c>
    </row>
    <row r="43" spans="1:16" ht="15" customHeight="1" thickBot="1" x14ac:dyDescent="0.2">
      <c r="A43" s="68"/>
      <c r="B43" s="96"/>
      <c r="C43" s="97"/>
      <c r="D43" s="97"/>
      <c r="E43" s="98"/>
      <c r="F43" s="28" t="s">
        <v>88</v>
      </c>
      <c r="G43" s="75" t="s">
        <v>89</v>
      </c>
      <c r="H43" s="76"/>
      <c r="I43" s="38">
        <v>3000</v>
      </c>
      <c r="J43" s="29">
        <v>4850</v>
      </c>
      <c r="K43" s="39">
        <v>4850</v>
      </c>
      <c r="L43" s="39">
        <v>4850</v>
      </c>
      <c r="M43" s="24">
        <f>L43-K43</f>
        <v>0</v>
      </c>
      <c r="N43" s="33">
        <f t="shared" si="7"/>
        <v>1850</v>
      </c>
      <c r="O43" s="34">
        <f t="shared" si="2"/>
        <v>1</v>
      </c>
      <c r="P43" s="52">
        <f t="shared" si="3"/>
        <v>1.6166666666666667</v>
      </c>
    </row>
    <row r="44" spans="1:16" ht="15" customHeight="1" x14ac:dyDescent="0.15">
      <c r="A44" s="66" t="s">
        <v>90</v>
      </c>
      <c r="B44" s="60" t="s">
        <v>91</v>
      </c>
      <c r="C44" s="61"/>
      <c r="D44" s="13" t="s">
        <v>46</v>
      </c>
      <c r="E44" s="13" t="s">
        <v>92</v>
      </c>
      <c r="F44" s="13" t="s">
        <v>51</v>
      </c>
      <c r="G44" s="71" t="s">
        <v>93</v>
      </c>
      <c r="H44" s="71"/>
      <c r="I44" s="14">
        <v>430</v>
      </c>
      <c r="J44" s="15">
        <v>450</v>
      </c>
      <c r="K44" s="16">
        <v>450</v>
      </c>
      <c r="L44" s="16">
        <v>440</v>
      </c>
      <c r="M44" s="17">
        <f>L44-K44</f>
        <v>-10</v>
      </c>
      <c r="N44" s="48">
        <f t="shared" si="7"/>
        <v>10</v>
      </c>
      <c r="O44" s="50">
        <f t="shared" si="2"/>
        <v>0.97777777777777775</v>
      </c>
      <c r="P44" s="20">
        <f t="shared" si="3"/>
        <v>1.0232558139534884</v>
      </c>
    </row>
    <row r="45" spans="1:16" ht="15" customHeight="1" x14ac:dyDescent="0.15">
      <c r="A45" s="67"/>
      <c r="B45" s="86"/>
      <c r="C45" s="87"/>
      <c r="D45" s="21" t="s">
        <v>94</v>
      </c>
      <c r="E45" s="21" t="s">
        <v>95</v>
      </c>
      <c r="F45" s="21" t="s">
        <v>51</v>
      </c>
      <c r="G45" s="72" t="s">
        <v>96</v>
      </c>
      <c r="H45" s="72"/>
      <c r="I45" s="22">
        <v>310</v>
      </c>
      <c r="J45" s="22">
        <v>330</v>
      </c>
      <c r="K45" s="23">
        <v>340</v>
      </c>
      <c r="L45" s="23">
        <v>340</v>
      </c>
      <c r="M45" s="24">
        <f>L45-K45</f>
        <v>0</v>
      </c>
      <c r="N45" s="25">
        <f t="shared" si="7"/>
        <v>30</v>
      </c>
      <c r="O45" s="26">
        <f t="shared" si="2"/>
        <v>1</v>
      </c>
      <c r="P45" s="27">
        <f t="shared" si="3"/>
        <v>1.096774193548387</v>
      </c>
    </row>
    <row r="46" spans="1:16" ht="15" customHeight="1" x14ac:dyDescent="0.15">
      <c r="A46" s="67"/>
      <c r="B46" s="90" t="s">
        <v>97</v>
      </c>
      <c r="C46" s="92"/>
      <c r="D46" s="21" t="s">
        <v>46</v>
      </c>
      <c r="E46" s="21" t="s">
        <v>98</v>
      </c>
      <c r="F46" s="21" t="s">
        <v>51</v>
      </c>
      <c r="G46" s="72" t="s">
        <v>93</v>
      </c>
      <c r="H46" s="72"/>
      <c r="I46" s="22">
        <v>22000</v>
      </c>
      <c r="J46" s="22">
        <v>27800</v>
      </c>
      <c r="K46" s="23">
        <v>28300</v>
      </c>
      <c r="L46" s="23">
        <v>28300</v>
      </c>
      <c r="M46" s="24">
        <f>L46-K46</f>
        <v>0</v>
      </c>
      <c r="N46" s="25">
        <f t="shared" si="7"/>
        <v>6300</v>
      </c>
      <c r="O46" s="26">
        <f t="shared" si="2"/>
        <v>1</v>
      </c>
      <c r="P46" s="27">
        <f t="shared" si="3"/>
        <v>1.2863636363636364</v>
      </c>
    </row>
    <row r="47" spans="1:16" ht="15" customHeight="1" thickBot="1" x14ac:dyDescent="0.2">
      <c r="A47" s="68"/>
      <c r="B47" s="96"/>
      <c r="C47" s="98"/>
      <c r="D47" s="28" t="s">
        <v>46</v>
      </c>
      <c r="E47" s="28" t="s">
        <v>99</v>
      </c>
      <c r="F47" s="28" t="s">
        <v>51</v>
      </c>
      <c r="G47" s="74" t="s">
        <v>100</v>
      </c>
      <c r="H47" s="74"/>
      <c r="I47" s="29">
        <v>32000</v>
      </c>
      <c r="J47" s="29">
        <v>37300</v>
      </c>
      <c r="K47" s="39">
        <v>38300</v>
      </c>
      <c r="L47" s="39">
        <v>39300</v>
      </c>
      <c r="M47" s="32">
        <f>L47-K47</f>
        <v>1000</v>
      </c>
      <c r="N47" s="33">
        <f t="shared" si="7"/>
        <v>7300</v>
      </c>
      <c r="O47" s="49">
        <f t="shared" si="2"/>
        <v>1.0261096605744124</v>
      </c>
      <c r="P47" s="35">
        <f t="shared" si="3"/>
        <v>1.2281249999999999</v>
      </c>
    </row>
    <row r="48" spans="1:16" ht="15" customHeight="1" x14ac:dyDescent="0.15">
      <c r="A48" t="s">
        <v>110</v>
      </c>
      <c r="K48" s="40"/>
      <c r="L48" s="41"/>
      <c r="M48" s="42"/>
      <c r="N48" s="42"/>
      <c r="O48" s="51"/>
    </row>
    <row r="49" spans="1:16" x14ac:dyDescent="0.1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1:16" x14ac:dyDescent="0.1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1:16" x14ac:dyDescent="0.15">
      <c r="A51" s="99" t="s">
        <v>108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1:16" x14ac:dyDescent="0.15">
      <c r="A52" s="99" t="s">
        <v>109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1:16" x14ac:dyDescent="0.1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</sheetData>
  <mergeCells count="57">
    <mergeCell ref="A52:P52"/>
    <mergeCell ref="A53:P53"/>
    <mergeCell ref="A51:P51"/>
    <mergeCell ref="A50:P50"/>
    <mergeCell ref="A49:P49"/>
    <mergeCell ref="G41:H41"/>
    <mergeCell ref="G42:H42"/>
    <mergeCell ref="G43:H43"/>
    <mergeCell ref="A44:A47"/>
    <mergeCell ref="G44:H44"/>
    <mergeCell ref="G45:H45"/>
    <mergeCell ref="G46:H46"/>
    <mergeCell ref="G47:H47"/>
    <mergeCell ref="A38:A43"/>
    <mergeCell ref="G38:H39"/>
    <mergeCell ref="G40:H40"/>
    <mergeCell ref="B38:E38"/>
    <mergeCell ref="B39:E39"/>
    <mergeCell ref="B40:E43"/>
    <mergeCell ref="B44:C45"/>
    <mergeCell ref="B46:C47"/>
    <mergeCell ref="E12:F12"/>
    <mergeCell ref="G12:H12"/>
    <mergeCell ref="B13:B14"/>
    <mergeCell ref="C13:C14"/>
    <mergeCell ref="E13:F13"/>
    <mergeCell ref="G13:H13"/>
    <mergeCell ref="E14:F14"/>
    <mergeCell ref="G14:H14"/>
    <mergeCell ref="B5:B12"/>
    <mergeCell ref="E11:F11"/>
    <mergeCell ref="G11:H11"/>
    <mergeCell ref="C5:C9"/>
    <mergeCell ref="E5:F5"/>
    <mergeCell ref="G5:H5"/>
    <mergeCell ref="C10:C11"/>
    <mergeCell ref="A15:A37"/>
    <mergeCell ref="B15:B31"/>
    <mergeCell ref="C15:C23"/>
    <mergeCell ref="C24:C30"/>
    <mergeCell ref="B32:B37"/>
    <mergeCell ref="A5:A14"/>
    <mergeCell ref="A1:P1"/>
    <mergeCell ref="M3:P3"/>
    <mergeCell ref="A4:B4"/>
    <mergeCell ref="D4:F4"/>
    <mergeCell ref="G4:H4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</mergeCells>
  <phoneticPr fontId="2"/>
  <pageMargins left="0.70866141732283472" right="0.70866141732283472" top="0.39370078740157483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2018-06-19T04:50:47Z</dcterms:created>
  <dcterms:modified xsi:type="dcterms:W3CDTF">2022-12-09T00:42:50Z</dcterms:modified>
</cp:coreProperties>
</file>